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andra\Downloads\"/>
    </mc:Choice>
  </mc:AlternateContent>
  <xr:revisionPtr revIDLastSave="0" documentId="13_ncr:1_{ACBE4043-61B1-4A27-A40A-8158D8A41A7F}" xr6:coauthVersionLast="47" xr6:coauthVersionMax="47" xr10:uidLastSave="{00000000-0000-0000-0000-000000000000}"/>
  <bookViews>
    <workbookView xWindow="38280" yWindow="-120" windowWidth="29040" windowHeight="15840" xr2:uid="{00000000-000D-0000-FFFF-FFFF00000000}"/>
  </bookViews>
  <sheets>
    <sheet name="Lapas1" sheetId="1" r:id="rId1"/>
    <sheet name="Lapas2" sheetId="2" r:id="rId2"/>
    <sheet name="Lapas3" sheetId="3" r:id="rId3"/>
  </sheets>
  <calcPr calcId="191029"/>
</workbook>
</file>

<file path=xl/calcChain.xml><?xml version="1.0" encoding="utf-8"?>
<calcChain xmlns="http://schemas.openxmlformats.org/spreadsheetml/2006/main">
  <c r="G394" i="1" l="1"/>
  <c r="H394" i="1"/>
  <c r="I394" i="1"/>
  <c r="F394" i="1"/>
  <c r="G538" i="1" l="1"/>
  <c r="H538" i="1"/>
  <c r="I538" i="1"/>
  <c r="F538" i="1"/>
  <c r="G530" i="1"/>
  <c r="H530" i="1"/>
  <c r="I530" i="1"/>
  <c r="F530" i="1"/>
  <c r="G493" i="1"/>
  <c r="H493" i="1"/>
  <c r="I493" i="1"/>
  <c r="F493" i="1"/>
  <c r="G482" i="1"/>
  <c r="H482" i="1"/>
  <c r="I482" i="1"/>
  <c r="F482" i="1"/>
  <c r="G458" i="1"/>
  <c r="H458" i="1"/>
  <c r="I458" i="1"/>
  <c r="F458" i="1"/>
  <c r="G422" i="1"/>
  <c r="H422" i="1"/>
  <c r="I422" i="1"/>
  <c r="F422" i="1"/>
  <c r="G409" i="1"/>
  <c r="H409" i="1"/>
  <c r="I409" i="1"/>
  <c r="F409" i="1"/>
  <c r="G387" i="1"/>
  <c r="H387" i="1"/>
  <c r="I387" i="1"/>
  <c r="F387" i="1"/>
  <c r="G376" i="1"/>
  <c r="H376" i="1"/>
  <c r="I376" i="1"/>
  <c r="F376" i="1"/>
  <c r="G351" i="1"/>
  <c r="H351" i="1"/>
  <c r="I351" i="1"/>
  <c r="F351" i="1"/>
  <c r="G339" i="1"/>
  <c r="H339" i="1"/>
  <c r="H359" i="1" s="1"/>
  <c r="I339" i="1"/>
  <c r="F339" i="1"/>
  <c r="I313" i="1"/>
  <c r="G313" i="1"/>
  <c r="H313" i="1"/>
  <c r="F313" i="1"/>
  <c r="G303" i="1"/>
  <c r="H303" i="1"/>
  <c r="I303" i="1"/>
  <c r="F303" i="1"/>
  <c r="G280" i="1"/>
  <c r="H280" i="1"/>
  <c r="I280" i="1"/>
  <c r="F280" i="1"/>
  <c r="G268" i="1"/>
  <c r="H268" i="1"/>
  <c r="I268" i="1"/>
  <c r="F268" i="1"/>
  <c r="G243" i="1"/>
  <c r="H243" i="1"/>
  <c r="I243" i="1"/>
  <c r="F243" i="1"/>
  <c r="G231" i="1"/>
  <c r="H231" i="1"/>
  <c r="I231" i="1"/>
  <c r="F231" i="1"/>
  <c r="G207" i="1"/>
  <c r="I207" i="1"/>
  <c r="G195" i="1"/>
  <c r="H195" i="1"/>
  <c r="I195" i="1"/>
  <c r="F195" i="1"/>
  <c r="G170" i="1"/>
  <c r="H170" i="1"/>
  <c r="I170" i="1"/>
  <c r="F170" i="1"/>
  <c r="G159" i="1"/>
  <c r="H159" i="1"/>
  <c r="I159" i="1"/>
  <c r="F159" i="1"/>
  <c r="G143" i="1"/>
  <c r="H143" i="1"/>
  <c r="I143" i="1"/>
  <c r="F143" i="1"/>
  <c r="G135" i="1"/>
  <c r="H135" i="1"/>
  <c r="I135" i="1"/>
  <c r="F135" i="1"/>
  <c r="G122" i="1"/>
  <c r="H122" i="1"/>
  <c r="I122" i="1"/>
  <c r="F122" i="1"/>
  <c r="G101" i="1"/>
  <c r="H101" i="1"/>
  <c r="I101" i="1"/>
  <c r="F101" i="1"/>
  <c r="G90" i="1"/>
  <c r="H90" i="1"/>
  <c r="I90" i="1"/>
  <c r="F90" i="1"/>
  <c r="G69" i="1"/>
  <c r="H69" i="1"/>
  <c r="I69" i="1"/>
  <c r="F69" i="1"/>
  <c r="G62" i="1"/>
  <c r="H62" i="1"/>
  <c r="I62" i="1"/>
  <c r="F62" i="1"/>
  <c r="G50" i="1"/>
  <c r="H50" i="1"/>
  <c r="I50" i="1"/>
  <c r="F50" i="1"/>
  <c r="G25" i="1"/>
  <c r="H25" i="1"/>
  <c r="I25" i="1"/>
  <c r="F25" i="1"/>
  <c r="G12" i="1"/>
  <c r="H12" i="1"/>
  <c r="I12" i="1"/>
  <c r="F12" i="1"/>
  <c r="I431" i="1" l="1"/>
  <c r="F70" i="1"/>
  <c r="H539" i="1"/>
  <c r="G539" i="1"/>
  <c r="I502" i="1"/>
  <c r="H502" i="1"/>
  <c r="G502" i="1"/>
  <c r="I466" i="1"/>
  <c r="H466" i="1"/>
  <c r="G466" i="1"/>
  <c r="F466" i="1"/>
  <c r="F539" i="1"/>
  <c r="I539" i="1"/>
  <c r="G431" i="1"/>
  <c r="F431" i="1"/>
  <c r="H431" i="1"/>
  <c r="I395" i="1"/>
  <c r="H395" i="1"/>
  <c r="F395" i="1"/>
  <c r="G395" i="1"/>
  <c r="G359" i="1"/>
  <c r="F359" i="1"/>
  <c r="I359" i="1"/>
  <c r="F502" i="1"/>
  <c r="F322" i="1"/>
  <c r="H289" i="1"/>
  <c r="G289" i="1"/>
  <c r="F289" i="1"/>
  <c r="I252" i="1"/>
  <c r="H252" i="1"/>
  <c r="I216" i="1"/>
  <c r="F216" i="1"/>
  <c r="H216" i="1"/>
  <c r="G216" i="1"/>
  <c r="F252" i="1"/>
  <c r="F180" i="1"/>
  <c r="I144" i="1"/>
  <c r="H144" i="1"/>
  <c r="G144" i="1"/>
  <c r="F144" i="1"/>
  <c r="I109" i="1"/>
  <c r="H109" i="1"/>
  <c r="G109" i="1"/>
  <c r="F109" i="1"/>
  <c r="G252" i="1"/>
  <c r="I70" i="1"/>
  <c r="I289" i="1"/>
  <c r="G70" i="1"/>
  <c r="H322" i="1"/>
  <c r="H180" i="1"/>
  <c r="G180" i="1"/>
  <c r="G322" i="1"/>
  <c r="I34" i="1"/>
  <c r="H34" i="1"/>
  <c r="F34" i="1"/>
  <c r="H70" i="1"/>
  <c r="I180" i="1"/>
  <c r="I322" i="1"/>
</calcChain>
</file>

<file path=xl/sharedStrings.xml><?xml version="1.0" encoding="utf-8"?>
<sst xmlns="http://schemas.openxmlformats.org/spreadsheetml/2006/main" count="951" uniqueCount="312">
  <si>
    <t>1 savaitė</t>
  </si>
  <si>
    <t>Pirmadienis</t>
  </si>
  <si>
    <t>Pusryčiai 8.00 - 9.00 val.</t>
  </si>
  <si>
    <t>riebalai, g</t>
  </si>
  <si>
    <t>baltymai, g</t>
  </si>
  <si>
    <t>Patiekalo maistinė vertė</t>
  </si>
  <si>
    <t>Išeiga (g)</t>
  </si>
  <si>
    <t>Rp. Nr.</t>
  </si>
  <si>
    <t>Energinė vertė, kcal</t>
  </si>
  <si>
    <t>Patiekalo pavadinimas</t>
  </si>
  <si>
    <t>angliavan-deniai, g</t>
  </si>
  <si>
    <t>Sezoniniai vaisiai</t>
  </si>
  <si>
    <t>Nesaldinta vaisinė arbata</t>
  </si>
  <si>
    <t>Viso:</t>
  </si>
  <si>
    <t>Pietūs 11.30 - 12.55 val.</t>
  </si>
  <si>
    <t>Iš viso (dienos davinio):</t>
  </si>
  <si>
    <t>4-7 amžiaus grupė</t>
  </si>
  <si>
    <t>4 - 7 amžiaus grupė</t>
  </si>
  <si>
    <t>Viso grūdo ruginė duona</t>
  </si>
  <si>
    <t>Nesaldinta arbatžolių (mėtų) arbata</t>
  </si>
  <si>
    <t>Šviežių daržovių rinkinukas (Nr.6: morkos, brokoliai)</t>
  </si>
  <si>
    <t>Vanduo</t>
  </si>
  <si>
    <t>Nesaldinta arbatžolių (čiobrelių arbata)</t>
  </si>
  <si>
    <t>Vanduo su citrinomis</t>
  </si>
  <si>
    <t>Nesaldinta juodoji arbata</t>
  </si>
  <si>
    <t>Nesaldinta arbata (juodųjų serbentų)</t>
  </si>
  <si>
    <t>Nesaldinta žolelių arbata</t>
  </si>
  <si>
    <t>Vanduo su kriaušėmis</t>
  </si>
  <si>
    <t>Nesaldinta melisų arbata</t>
  </si>
  <si>
    <t>Nesaldinta arbatžolių arbata</t>
  </si>
  <si>
    <t>Pupelių sriuba (augalinis) (tausojantis)</t>
  </si>
  <si>
    <t>2 savaitė</t>
  </si>
  <si>
    <t>Antradienis</t>
  </si>
  <si>
    <t>3 savaitė</t>
  </si>
  <si>
    <t>Trečiadienis</t>
  </si>
  <si>
    <t>Ketvirtadienis</t>
  </si>
  <si>
    <t>Penktadienis</t>
  </si>
  <si>
    <t>G003</t>
  </si>
  <si>
    <t>D000</t>
  </si>
  <si>
    <t>G009</t>
  </si>
  <si>
    <t>17-1/2</t>
  </si>
  <si>
    <t>Gr012</t>
  </si>
  <si>
    <t>D006</t>
  </si>
  <si>
    <t>25/25</t>
  </si>
  <si>
    <t>Kr022</t>
  </si>
  <si>
    <t>70/80</t>
  </si>
  <si>
    <t>Ž014</t>
  </si>
  <si>
    <t>Sr014</t>
  </si>
  <si>
    <t>Kr001</t>
  </si>
  <si>
    <t>Sr009</t>
  </si>
  <si>
    <t>Žirnių sriuba su bulvėmis ir morkomis (augalinis) (tausojantis)</t>
  </si>
  <si>
    <t>Šviežių daržovių rinkinukas (Nr.11: brokoliai, ridikėliai) (augalinis)</t>
  </si>
  <si>
    <t>Kr023</t>
  </si>
  <si>
    <t>Gr002</t>
  </si>
  <si>
    <t>S001</t>
  </si>
  <si>
    <t>S010</t>
  </si>
  <si>
    <t>Žemaičių blynai su kiauliena (tausojantis)</t>
  </si>
  <si>
    <t>D011</t>
  </si>
  <si>
    <t>Miežinių kruopų  košė su sviestu (82 proc.) ir pienu (2,5%)  (tausojantis)</t>
  </si>
  <si>
    <t>Žiedinių kopūstų sriuba (tausojantis) (augalinis)</t>
  </si>
  <si>
    <t>Sr017</t>
  </si>
  <si>
    <t>Natūralus kalakutienos maltinukas su kviečių sėlenomis (tausojantis)</t>
  </si>
  <si>
    <t>P016</t>
  </si>
  <si>
    <t>Morkų salotos su obuoliais ir aliejumi  (augalinis )</t>
  </si>
  <si>
    <t>Sr16</t>
  </si>
  <si>
    <t>130/40</t>
  </si>
  <si>
    <t>Šviežių daržovių rinkinukas (Nr. 10: morkos ,pomidorai)</t>
  </si>
  <si>
    <t xml:space="preserve">Vanduo </t>
  </si>
  <si>
    <t>Sr11</t>
  </si>
  <si>
    <t>Menkių file maltinukas su  petražolėmis ir sviestu (tausojantis)</t>
  </si>
  <si>
    <t>Ž005</t>
  </si>
  <si>
    <t xml:space="preserve">Bulvių košė  (tausojantis) </t>
  </si>
  <si>
    <t>Burokėlių ir obuolių salotos su  šalto spaudimo nerafinuotu alyv.aliejumi (augalinis)</t>
  </si>
  <si>
    <t>S009</t>
  </si>
  <si>
    <t>Pienas (2,5%)</t>
  </si>
  <si>
    <t>M008</t>
  </si>
  <si>
    <t>Tiršta burokėlių ir pupelių  sriuba su bulvėmis ,kopūstais ir morkomis  (tausojantis) (augalinis)</t>
  </si>
  <si>
    <t>Nesaldintas jogurtas (3,8%.)</t>
  </si>
  <si>
    <t>1-3/34AT</t>
  </si>
  <si>
    <t>5</t>
  </si>
  <si>
    <t>11-8/160T</t>
  </si>
  <si>
    <t>Kopūstų salotos su saldžiomis paprikomis (augalinis)</t>
  </si>
  <si>
    <t>S005</t>
  </si>
  <si>
    <t>Tiršta avižinių kruopų košė su morkomis (tausojantis)</t>
  </si>
  <si>
    <t>1-3/30AT</t>
  </si>
  <si>
    <t>Ortkaitėje kepti kiaulienos kukuliai  su avižų sėlenomis ir tarkuotu obuoliu (tausojantis)</t>
  </si>
  <si>
    <t>Ryžių kruopų košė su ypač tyru alyv.aliejumi (tausojantis) (augalinis)</t>
  </si>
  <si>
    <t>3-3/36AT</t>
  </si>
  <si>
    <t xml:space="preserve">Viso grūdo ruginė duona </t>
  </si>
  <si>
    <t>Viso grūdo rug.duona su sviestu (82%)ir varškės (13%)sūriu</t>
  </si>
  <si>
    <t>16-1/1</t>
  </si>
  <si>
    <t>25/5/20</t>
  </si>
  <si>
    <t>Agurkinė sriuba su perlinėmis kruopomis (augalinis) (tausojantis)</t>
  </si>
  <si>
    <t>Kiaulienos guliašas(tausojantis)</t>
  </si>
  <si>
    <t>K006</t>
  </si>
  <si>
    <t xml:space="preserve">Bulvių košė su morkomis (tausojantis) </t>
  </si>
  <si>
    <t>Šviežių daržovių rinkinukas (Nr.4: agurkai, raudonos paprikos)(augalinis)</t>
  </si>
  <si>
    <t>Nesaldintas jogurtas(3,8 proc.)</t>
  </si>
  <si>
    <t>30/30</t>
  </si>
  <si>
    <t>Šviežių daržovių rinkinukas(Nr.13; paprikos raudonos ,agurkai )</t>
  </si>
  <si>
    <t>0.6</t>
  </si>
  <si>
    <t>Bulvių plokštainis su vištiena</t>
  </si>
  <si>
    <t>D010</t>
  </si>
  <si>
    <t>Grietinė  (30%)</t>
  </si>
  <si>
    <t>Morkų lazdelės</t>
  </si>
  <si>
    <t>Pieniška kvietinių kruopų košė pagardinta sviestu (82%) ir mėlynėmis (tausojantis)</t>
  </si>
  <si>
    <t>Šviežių kopūstų sriuba (augalinis) (tausojantis)</t>
  </si>
  <si>
    <t>Sr005</t>
  </si>
  <si>
    <t>Natūralus jogurtas (3,8%)</t>
  </si>
  <si>
    <t>Orkaitėje kepti lašišų kasneliai(tausojantis)</t>
  </si>
  <si>
    <t>Virtų burokėlių salotos su apelsinų sultimis (augalinis)</t>
  </si>
  <si>
    <t>Virti ryžiai su kariu</t>
  </si>
  <si>
    <t>Perlinių kruopų sriuba (tausojantis) (augalinis)</t>
  </si>
  <si>
    <t>1-3/40AT</t>
  </si>
  <si>
    <t>Gr010</t>
  </si>
  <si>
    <t>Pilno grūdo makaronai  (tausojantis)(augalinis)</t>
  </si>
  <si>
    <t>2-1/18A</t>
  </si>
  <si>
    <t>Natūralus jogurtas(3,8%)</t>
  </si>
  <si>
    <t>1-3/27AT</t>
  </si>
  <si>
    <t>Burokėlių sriuba su pupelėmis ,bulvėmis ir morkomis (augalinis) (tausojantis)</t>
  </si>
  <si>
    <t>Pieniška ryžių sriuba (tausojantis)</t>
  </si>
  <si>
    <t>Sr24</t>
  </si>
  <si>
    <t>Kr003</t>
  </si>
  <si>
    <t>2-3/62A</t>
  </si>
  <si>
    <t>Žirnužių  sriuba su daržovėmis (augalinis) (tausojantis)</t>
  </si>
  <si>
    <t>P019</t>
  </si>
  <si>
    <t>4-5/105AT</t>
  </si>
  <si>
    <t>Morkos su ypač tyru aluvuogių aliejumi (augalinis)</t>
  </si>
  <si>
    <t>S004</t>
  </si>
  <si>
    <t>Šviežių daržovių rinkinukas (Nr.2: agurkai, pomidorai) (augalinis)</t>
  </si>
  <si>
    <t>3-3/45AT</t>
  </si>
  <si>
    <t>Biri perlinių kruopų košė su ypač tyru alyv. al.(augalinis )(tausojantis )</t>
  </si>
  <si>
    <t>4</t>
  </si>
  <si>
    <t>20/5/10</t>
  </si>
  <si>
    <t>Sr1</t>
  </si>
  <si>
    <t>Šviežių kopūstų morkų ir obuolių salotos su ypač tyru alyv.aliejumi (augalinis)</t>
  </si>
  <si>
    <t>2-1/20A</t>
  </si>
  <si>
    <t xml:space="preserve">Pieniška kvietinių kruopų košė pagardinta sviestu (82%),apelsinais ir avietėmis (tausojantis) </t>
  </si>
  <si>
    <t>Daržovių ir viso grūdo makaronų sriuba (augalinis)(tausojantis)</t>
  </si>
  <si>
    <t>1-3/38AT</t>
  </si>
  <si>
    <t xml:space="preserve">Vanduo  </t>
  </si>
  <si>
    <t>120</t>
  </si>
  <si>
    <t>65</t>
  </si>
  <si>
    <t>D000.4</t>
  </si>
  <si>
    <t>30</t>
  </si>
  <si>
    <t>Šviežių daržovių rinkinukas (Nr.5: agurkai,kalafiorai)</t>
  </si>
  <si>
    <t>Sr02o</t>
  </si>
  <si>
    <t>4.67</t>
  </si>
  <si>
    <t>3-3/58AT</t>
  </si>
  <si>
    <t>V85</t>
  </si>
  <si>
    <t>Nesaldintas jogurtas(3,8%)</t>
  </si>
  <si>
    <t>Trintos braškės</t>
  </si>
  <si>
    <t>200/5/15/15</t>
  </si>
  <si>
    <t>Pienas(2,5%)</t>
  </si>
  <si>
    <t>Trinta moliūgų sriuba su lęšiais</t>
  </si>
  <si>
    <t>Gr012.1</t>
  </si>
  <si>
    <t>Bulvių košė su ciberžole ir krapais(tausojantis)</t>
  </si>
  <si>
    <t>S007</t>
  </si>
  <si>
    <t>Plovas su paukštiena (tausojantis)</t>
  </si>
  <si>
    <t>P023</t>
  </si>
  <si>
    <t>Marinuoti   agurkai</t>
  </si>
  <si>
    <t>130/70</t>
  </si>
  <si>
    <t>Se-Sr23</t>
  </si>
  <si>
    <t>Omletas su fermentiniu sūriu(45%)(tausojantis)</t>
  </si>
  <si>
    <t>Ki003</t>
  </si>
  <si>
    <t>Pjaustyti pomidorai (augalinis)</t>
  </si>
  <si>
    <t>D000.3</t>
  </si>
  <si>
    <t>Šviežių daržovių rinkinukas (Nr,7:paprikos ,morkos)</t>
  </si>
  <si>
    <t>Kefyras(2,5%)</t>
  </si>
  <si>
    <t>108/12</t>
  </si>
  <si>
    <t>Grikių kruopų košė su pienu (2,5%)ir sviestu (82%) (tausojantis)</t>
  </si>
  <si>
    <t xml:space="preserve">Kalakutienos šlaunelių mėsos ir daržovių(bulvės ,morkos ,žirneliai,kopūstai) troškinys (tausojantis) </t>
  </si>
  <si>
    <t>10-5/101 2T</t>
  </si>
  <si>
    <t>Virtos grikių kruopos(augalinis)  (tausojantis)</t>
  </si>
  <si>
    <t>Vanduo  paskanintas mėtomis</t>
  </si>
  <si>
    <t>G013</t>
  </si>
  <si>
    <t>Viso gr. kvietinių miltų batonas  su sviestu (82%) ir fermentiniu   sūriu (45%)</t>
  </si>
  <si>
    <t>Grikių kruopų košė su morkomis ir svogūnais (tausojantis) (augalinis)</t>
  </si>
  <si>
    <t>2-3/61A</t>
  </si>
  <si>
    <t>Virtų burokėlių salotos su žirneliais ir raugintais agurkais(augalinis)</t>
  </si>
  <si>
    <t>Biri perlinių  kruopų košė su morkomis ir svogūnais (tausojantis)(augalinis)</t>
  </si>
  <si>
    <t>3-5/105AT</t>
  </si>
  <si>
    <t>Avinžirnių-perlinių kruopų sriuba (tausojantis) (augalinis)</t>
  </si>
  <si>
    <t>39/17/4</t>
  </si>
  <si>
    <t>200/5</t>
  </si>
  <si>
    <t>91/9</t>
  </si>
  <si>
    <t xml:space="preserve">Špinatų sriuba su bulvėmis,pagardinta grietine (30%) (tausojantis) </t>
  </si>
  <si>
    <t>78/7/5</t>
  </si>
  <si>
    <t>56/9</t>
  </si>
  <si>
    <t>200/25</t>
  </si>
  <si>
    <t>85</t>
  </si>
  <si>
    <t>200/5/15</t>
  </si>
  <si>
    <t>173/47</t>
  </si>
  <si>
    <t>200/3</t>
  </si>
  <si>
    <t>Daržovių (kopūstų ,morkų,pomidorų,agurkų) salotos su saldžiaja paprika(augalinis)</t>
  </si>
  <si>
    <t>Tiršta pieniška  perlinių kruopų košė pagardinta sviestu (82%) (tausojantis)</t>
  </si>
  <si>
    <t>55/65</t>
  </si>
  <si>
    <t>94/1/5</t>
  </si>
  <si>
    <t>Jautienos-kiaulienos maltinukas (tausojantis)</t>
  </si>
  <si>
    <t>Kapotos vištienos kepsniukai(tausojantis)</t>
  </si>
  <si>
    <t>Trijų grūdų košė su pienu (2,5%)ir sviestu(82%) (tausojantis)</t>
  </si>
  <si>
    <t>150/1,5</t>
  </si>
  <si>
    <t>Varškės (9%) apkepas</t>
  </si>
  <si>
    <t>Vištienos šlaunelių  mėsa troškinta grietinėlėje (tausojantis)</t>
  </si>
  <si>
    <t>Se-P16</t>
  </si>
  <si>
    <t>89/11</t>
  </si>
  <si>
    <t>Z004</t>
  </si>
  <si>
    <t>Šviežių daržovių rinkinukas(Nr10; pomidorai ,morkos )</t>
  </si>
  <si>
    <t>Biri grikių košė su tyru alyvuogių aliejumi(augalinis ) (tausojantis)</t>
  </si>
  <si>
    <t>3-3/43AT</t>
  </si>
  <si>
    <t>Kr0005</t>
  </si>
  <si>
    <t>Perlinio  kuskuso kruopų košė su sviestu(82%)ir braškėmis(tausojantis)</t>
  </si>
  <si>
    <t>Arbatžolių arbata (melisų )arbata</t>
  </si>
  <si>
    <t>Kalafiorai</t>
  </si>
  <si>
    <t>200/15</t>
  </si>
  <si>
    <t>Šviežių daržovių rinkinukas(Nr1pomidorai ,agurkai)</t>
  </si>
  <si>
    <t>Nesaldintas jogurtas    3,8%</t>
  </si>
  <si>
    <t>Šviežių kopūstų balandėliai įdaryti kiauliena ir ryžiais(tausojantis)</t>
  </si>
  <si>
    <t>K007</t>
  </si>
  <si>
    <t>Šviežių daržovių rinkinukas (Nr.2:pomidorai ,šv.agurkai)</t>
  </si>
  <si>
    <t>125/56/19</t>
  </si>
  <si>
    <t>77,5/77,5</t>
  </si>
  <si>
    <t>Šviežių daržovių (paprika ,agurkas,pomidoras)  salotos su ypač   tyru alyvuogių aliejumi (augalinis)</t>
  </si>
  <si>
    <t>Pilno grūdo makaronai  su fermentiniu(45%) sūriu (tausojantis)</t>
  </si>
  <si>
    <t>Viso grūdo ruginė duona su sviestu (82%)</t>
  </si>
  <si>
    <t>25/8</t>
  </si>
  <si>
    <t>7-3/60T</t>
  </si>
  <si>
    <t>Tiršta manų kruopų košė su sviestu (82%) (tausojantis)</t>
  </si>
  <si>
    <t>Varškės spygliukai (tausojantis)</t>
  </si>
  <si>
    <t>Nesaldintas jogurtas (3,8%)</t>
  </si>
  <si>
    <t>59T</t>
  </si>
  <si>
    <t>Šv.agurkas</t>
  </si>
  <si>
    <t>Kepti orkaitėje varškėčiai ( varškė 9%)su viso gr.kvietiniais miltais(tausojantis)</t>
  </si>
  <si>
    <t>7-8/166T</t>
  </si>
  <si>
    <t>Nsaldintas jogurtas (3,8%)</t>
  </si>
  <si>
    <t>6-6/102</t>
  </si>
  <si>
    <t>Neldintas jogurtas (3,8%)</t>
  </si>
  <si>
    <t>117/13</t>
  </si>
  <si>
    <t>Viso grūdo kvietinių miltų  blynai su obuoliais</t>
  </si>
  <si>
    <t>Trinti bananai su trintom uogomis</t>
  </si>
  <si>
    <t>Viso grūdo batonas su sviestu(82%)</t>
  </si>
  <si>
    <t>Lietiniai blynai su varškės įdaru ir natūraliu jogurtu (3,5%)pagardintu trintomis vyšniomis(be kauliukų)</t>
  </si>
  <si>
    <t>M010</t>
  </si>
  <si>
    <t>105/55/   15/15</t>
  </si>
  <si>
    <t>Virti varškėčiai (tausojantis)</t>
  </si>
  <si>
    <t>Piemas(2,5%)</t>
  </si>
  <si>
    <t>Ortkaitėje keptas sterko file maltinukas  praturtintas sėlenomis  (tausojantis)</t>
  </si>
  <si>
    <t>Makaronai su daržovėmis (porai,cukinijos ,morkos )ir dešrelės(tausojantis)</t>
  </si>
  <si>
    <t>6-5/101</t>
  </si>
  <si>
    <t>74/69/17</t>
  </si>
  <si>
    <t>Vanduo paskanintas  citrinomis</t>
  </si>
  <si>
    <t>Kefyras (2,5%)</t>
  </si>
  <si>
    <t>Varškės (9%) apkepas(tausojantis)</t>
  </si>
  <si>
    <t>Pieniška (2,5%)perlinių kruopų sriuba (tausojantis)</t>
  </si>
  <si>
    <t>Sr36</t>
  </si>
  <si>
    <t>Viso grūdo batonas su sviestu (82%)</t>
  </si>
  <si>
    <t>1</t>
  </si>
  <si>
    <t xml:space="preserve">Arbatžolių arbata </t>
  </si>
  <si>
    <t>164/36</t>
  </si>
  <si>
    <t>Nesaldinta ramunėlių arbata</t>
  </si>
  <si>
    <t>17-1/28</t>
  </si>
  <si>
    <t>Šv.agurkai</t>
  </si>
  <si>
    <t>Bananai</t>
  </si>
  <si>
    <t>Vakarienė 14.50 - 15.55 val.</t>
  </si>
  <si>
    <t>Kopūstų -morkų salotos su šalto spaudimo alyvuogių  aliejaus užpilu (augalinis)</t>
  </si>
  <si>
    <t>Braškės</t>
  </si>
  <si>
    <t>Virtų bulvių -varškės (9%) voleliai (tausojantis)</t>
  </si>
  <si>
    <t>116/34</t>
  </si>
  <si>
    <t>Kiaulienos maltinis(tausojantis)</t>
  </si>
  <si>
    <t>80</t>
  </si>
  <si>
    <t xml:space="preserve">Bulvių košė  (tausojantis ) </t>
  </si>
  <si>
    <t xml:space="preserve">Burokėlių sriuba su bulvėmis (augalinis) (tausojantis) </t>
  </si>
  <si>
    <t>Pieniška manų kruopų košė praturtinta avižų sėlenomis ir pagardinta vyšniomis (be kauliukų) (tausojantis)</t>
  </si>
  <si>
    <t>200/5   /15/3</t>
  </si>
  <si>
    <t>Patvirtinta</t>
  </si>
  <si>
    <t>Raseinių lopšelio-darželio „Saulutė"</t>
  </si>
  <si>
    <t>įsakymu Nr. V-</t>
  </si>
  <si>
    <t>Ankštinių daržovių (lęšių )sriuba su bulvėmis  (tausojantis) (augalinis)</t>
  </si>
  <si>
    <t>Virtas kiaušinis (tausojantis)</t>
  </si>
  <si>
    <t>Viso grūdo duona su sviestu (82%)</t>
  </si>
  <si>
    <t>Arbatžolių arbatasu pienu (2,5%)</t>
  </si>
  <si>
    <t>Ki002</t>
  </si>
  <si>
    <t>25/5</t>
  </si>
  <si>
    <t>Pieniška makaronų sriuba  (tausojanis)</t>
  </si>
  <si>
    <t>Pieniška ryžių  košė  (tausojantis)</t>
  </si>
  <si>
    <t>Kr020</t>
  </si>
  <si>
    <t xml:space="preserve">Viso grūdo batonas su sviestu (82%)ir varškės (13%)sūriu </t>
  </si>
  <si>
    <t>150/2,25/10</t>
  </si>
  <si>
    <t>25/2/20</t>
  </si>
  <si>
    <t>117</t>
  </si>
  <si>
    <t>Morkų lazdelės (augalinis)</t>
  </si>
  <si>
    <t>Viso grūdo avižinių dribsnių košė  (tausojantis)</t>
  </si>
  <si>
    <t>110</t>
  </si>
  <si>
    <t>150/3,50</t>
  </si>
  <si>
    <t>Nsaldinta vaisinė arbata</t>
  </si>
  <si>
    <t>Nesaldinta čiobrelių arbata</t>
  </si>
  <si>
    <t>14</t>
  </si>
  <si>
    <t>3,25/17,50</t>
  </si>
  <si>
    <t xml:space="preserve">Šviežių agurkų ir pomidorų salotos su ypč tyru alyv,aliej.(augalinis) </t>
  </si>
  <si>
    <t>Bulvių  košė  su pienu (2,5%)(tausojantis)</t>
  </si>
  <si>
    <t>3</t>
  </si>
  <si>
    <t>direktoriaus 2026 m.</t>
  </si>
  <si>
    <t>direktoriaus 20236m.</t>
  </si>
  <si>
    <t>76/4</t>
  </si>
  <si>
    <t>Pieniška ryžių košė paskaninta  sviestu (82 proc.),braškėmis ir sezamo sėklomis )</t>
  </si>
  <si>
    <t>97</t>
  </si>
  <si>
    <t>95</t>
  </si>
  <si>
    <t>89</t>
  </si>
  <si>
    <t>Daržovių (bulvių ,kopūstų ,morkų ,svogūnų)troškinys su dešrelėmis (tausojantis)</t>
  </si>
  <si>
    <t>17</t>
  </si>
  <si>
    <t>direktoriaus 2026 m. gegužės 11 d.</t>
  </si>
  <si>
    <t>įsakymu Nr. V-71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</si>
</sst>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0.0"/>
  </numFmts>
  <fonts count="7" x14ac:knownFonts="1">
    <font>
      <sz val="11"/>
      <color theme="1"/>
      <name val="Calibri"/>
      <family val="2"/>
      <charset val="186"/>
      <scheme val="minor"/>
    </font>
    <font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100">
    <xf numFmtId="0" fontId="0" fillId="0" borderId="0" xfId="0"/>
    <xf numFmtId="0" fontId="1" fillId="0" borderId="0" xfId="0" applyFont="1"/>
    <xf numFmtId="0" fontId="3" fillId="0" borderId="0" xfId="0" applyFont="1" applyAlignment="1">
      <alignment horizontal="left" wrapText="1"/>
    </xf>
    <xf numFmtId="0" fontId="6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9" fontId="4" fillId="0" borderId="1" xfId="1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64" fontId="0" fillId="0" borderId="0" xfId="0" applyNumberFormat="1"/>
    <xf numFmtId="164" fontId="6" fillId="0" borderId="0" xfId="0" applyNumberFormat="1" applyFont="1"/>
    <xf numFmtId="0" fontId="4" fillId="0" borderId="8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4" fillId="2" borderId="1" xfId="0" applyNumberFormat="1" applyFont="1" applyFill="1" applyBorder="1" applyAlignment="1">
      <alignment horizontal="center" vertical="center"/>
    </xf>
    <xf numFmtId="2" fontId="3" fillId="2" borderId="1" xfId="0" applyNumberFormat="1" applyFont="1" applyFill="1" applyBorder="1" applyAlignment="1">
      <alignment horizontal="center" vertical="center"/>
    </xf>
    <xf numFmtId="49" fontId="4" fillId="0" borderId="1" xfId="1" applyNumberFormat="1" applyFont="1" applyBorder="1" applyAlignment="1">
      <alignment horizontal="left" vertical="center"/>
    </xf>
    <xf numFmtId="0" fontId="4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2" fontId="4" fillId="0" borderId="9" xfId="0" applyNumberFormat="1" applyFont="1" applyBorder="1" applyAlignment="1">
      <alignment horizontal="center" vertical="center"/>
    </xf>
    <xf numFmtId="2" fontId="4" fillId="0" borderId="8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/>
    </xf>
    <xf numFmtId="2" fontId="3" fillId="0" borderId="8" xfId="0" applyNumberFormat="1" applyFont="1" applyBorder="1" applyAlignment="1">
      <alignment horizontal="center" vertical="center"/>
    </xf>
    <xf numFmtId="49" fontId="1" fillId="0" borderId="0" xfId="0" applyNumberFormat="1" applyFont="1"/>
    <xf numFmtId="14" fontId="1" fillId="0" borderId="0" xfId="0" applyNumberFormat="1" applyFont="1" applyAlignment="1">
      <alignment horizontal="left"/>
    </xf>
    <xf numFmtId="0" fontId="4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2" fontId="3" fillId="0" borderId="0" xfId="0" applyNumberFormat="1" applyFont="1" applyAlignment="1">
      <alignment horizontal="center" vertical="center"/>
    </xf>
    <xf numFmtId="49" fontId="4" fillId="0" borderId="9" xfId="0" applyNumberFormat="1" applyFont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wrapText="1"/>
    </xf>
    <xf numFmtId="0" fontId="4" fillId="0" borderId="11" xfId="0" applyFont="1" applyBorder="1" applyAlignment="1">
      <alignment horizontal="left" wrapText="1"/>
    </xf>
    <xf numFmtId="0" fontId="4" fillId="0" borderId="12" xfId="0" applyFont="1" applyBorder="1" applyAlignment="1">
      <alignment horizontal="left" wrapText="1"/>
    </xf>
    <xf numFmtId="0" fontId="4" fillId="0" borderId="1" xfId="0" applyFont="1" applyBorder="1" applyAlignment="1">
      <alignment horizontal="left" vertical="center" wrapText="1"/>
    </xf>
    <xf numFmtId="14" fontId="1" fillId="0" borderId="0" xfId="0" applyNumberFormat="1" applyFont="1" applyAlignment="1">
      <alignment horizontal="left"/>
    </xf>
    <xf numFmtId="0" fontId="4" fillId="0" borderId="10" xfId="0" applyFont="1" applyBorder="1" applyAlignment="1">
      <alignment horizontal="left"/>
    </xf>
    <xf numFmtId="0" fontId="4" fillId="0" borderId="11" xfId="0" applyFont="1" applyBorder="1" applyAlignment="1">
      <alignment horizontal="left"/>
    </xf>
    <xf numFmtId="0" fontId="4" fillId="0" borderId="12" xfId="0" applyFont="1" applyBorder="1" applyAlignment="1">
      <alignment horizontal="left"/>
    </xf>
    <xf numFmtId="0" fontId="3" fillId="0" borderId="10" xfId="0" applyFont="1" applyBorder="1" applyAlignment="1">
      <alignment horizontal="left"/>
    </xf>
    <xf numFmtId="0" fontId="3" fillId="0" borderId="11" xfId="0" applyFont="1" applyBorder="1" applyAlignment="1">
      <alignment horizontal="left"/>
    </xf>
    <xf numFmtId="0" fontId="3" fillId="0" borderId="12" xfId="0" applyFont="1" applyBorder="1" applyAlignment="1">
      <alignment horizontal="left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3" fillId="0" borderId="1" xfId="0" applyFont="1" applyBorder="1" applyAlignment="1">
      <alignment horizontal="left" wrapText="1"/>
    </xf>
    <xf numFmtId="0" fontId="2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4" fillId="0" borderId="10" xfId="0" applyFont="1" applyBorder="1" applyAlignment="1">
      <alignment horizontal="left" vertical="center"/>
    </xf>
    <xf numFmtId="0" fontId="4" fillId="0" borderId="11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4" fillId="0" borderId="1" xfId="0" applyFont="1" applyBorder="1" applyAlignment="1">
      <alignment horizontal="left" wrapText="1"/>
    </xf>
    <xf numFmtId="0" fontId="4" fillId="0" borderId="10" xfId="0" applyFont="1" applyBorder="1"/>
    <xf numFmtId="0" fontId="4" fillId="0" borderId="11" xfId="0" applyFont="1" applyBorder="1"/>
    <xf numFmtId="0" fontId="4" fillId="0" borderId="12" xfId="0" applyFont="1" applyBorder="1"/>
    <xf numFmtId="0" fontId="4" fillId="0" borderId="1" xfId="0" applyFont="1" applyBorder="1" applyAlignment="1">
      <alignment horizontal="left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/>
    </xf>
    <xf numFmtId="0" fontId="3" fillId="2" borderId="11" xfId="0" applyFont="1" applyFill="1" applyBorder="1" applyAlignment="1">
      <alignment horizontal="left"/>
    </xf>
    <xf numFmtId="0" fontId="3" fillId="2" borderId="12" xfId="0" applyFont="1" applyFill="1" applyBorder="1" applyAlignment="1">
      <alignment horizontal="left"/>
    </xf>
    <xf numFmtId="0" fontId="3" fillId="0" borderId="10" xfId="0" applyFont="1" applyBorder="1" applyAlignment="1">
      <alignment horizontal="left" wrapText="1"/>
    </xf>
    <xf numFmtId="0" fontId="3" fillId="0" borderId="11" xfId="0" applyFont="1" applyBorder="1" applyAlignment="1">
      <alignment horizontal="left" wrapText="1"/>
    </xf>
    <xf numFmtId="0" fontId="3" fillId="0" borderId="12" xfId="0" applyFont="1" applyBorder="1" applyAlignment="1">
      <alignment horizontal="left" wrapText="1"/>
    </xf>
    <xf numFmtId="0" fontId="4" fillId="0" borderId="1" xfId="0" applyFont="1" applyBorder="1" applyAlignment="1">
      <alignment horizontal="left" vertical="center"/>
    </xf>
    <xf numFmtId="2" fontId="3" fillId="0" borderId="10" xfId="0" applyNumberFormat="1" applyFont="1" applyBorder="1" applyAlignment="1">
      <alignment horizontal="left"/>
    </xf>
    <xf numFmtId="2" fontId="3" fillId="0" borderId="11" xfId="0" applyNumberFormat="1" applyFont="1" applyBorder="1" applyAlignment="1">
      <alignment horizontal="left"/>
    </xf>
    <xf numFmtId="2" fontId="3" fillId="0" borderId="12" xfId="0" applyNumberFormat="1" applyFont="1" applyBorder="1" applyAlignment="1">
      <alignment horizontal="left"/>
    </xf>
    <xf numFmtId="2" fontId="2" fillId="0" borderId="3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2" fontId="4" fillId="0" borderId="10" xfId="0" applyNumberFormat="1" applyFont="1" applyBorder="1" applyAlignment="1">
      <alignment horizontal="left" vertical="center" wrapText="1"/>
    </xf>
    <xf numFmtId="2" fontId="4" fillId="0" borderId="11" xfId="0" applyNumberFormat="1" applyFont="1" applyBorder="1" applyAlignment="1">
      <alignment horizontal="left" vertical="center" wrapText="1"/>
    </xf>
    <xf numFmtId="2" fontId="4" fillId="0" borderId="12" xfId="0" applyNumberFormat="1" applyFont="1" applyBorder="1" applyAlignment="1">
      <alignment horizontal="left" vertical="center" wrapText="1"/>
    </xf>
    <xf numFmtId="2" fontId="4" fillId="0" borderId="10" xfId="0" applyNumberFormat="1" applyFont="1" applyBorder="1" applyAlignment="1">
      <alignment horizontal="left"/>
    </xf>
    <xf numFmtId="2" fontId="4" fillId="0" borderId="11" xfId="0" applyNumberFormat="1" applyFont="1" applyBorder="1" applyAlignment="1">
      <alignment horizontal="left"/>
    </xf>
    <xf numFmtId="2" fontId="4" fillId="0" borderId="12" xfId="0" applyNumberFormat="1" applyFont="1" applyBorder="1" applyAlignment="1">
      <alignment horizontal="left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/>
    </xf>
  </cellXfs>
  <cellStyles count="2">
    <cellStyle name="Currency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40"/>
  <sheetViews>
    <sheetView tabSelected="1" view="pageLayout" workbookViewId="0">
      <selection activeCell="G4" sqref="G4"/>
    </sheetView>
  </sheetViews>
  <sheetFormatPr defaultRowHeight="15" x14ac:dyDescent="0.25"/>
  <cols>
    <col min="1" max="1" width="10.5703125" customWidth="1"/>
    <col min="2" max="2" width="12.7109375" customWidth="1"/>
    <col min="3" max="3" width="10.140625" customWidth="1"/>
    <col min="4" max="4" width="8.140625" customWidth="1"/>
    <col min="5" max="5" width="7.28515625" customWidth="1"/>
    <col min="7" max="7" width="10.42578125" bestFit="1" customWidth="1"/>
    <col min="10" max="10" width="10.42578125" customWidth="1"/>
    <col min="12" max="12" width="11.5703125" customWidth="1"/>
    <col min="13" max="13" width="9.140625" customWidth="1"/>
    <col min="14" max="14" width="9.42578125" customWidth="1"/>
    <col min="15" max="15" width="9.140625" customWidth="1"/>
    <col min="16" max="16" width="8.85546875" customWidth="1"/>
  </cols>
  <sheetData>
    <row r="1" spans="1:9" x14ac:dyDescent="0.25">
      <c r="A1" s="1" t="s">
        <v>16</v>
      </c>
      <c r="B1" s="1"/>
      <c r="C1" s="1"/>
      <c r="D1" s="1"/>
      <c r="E1" s="1"/>
      <c r="F1" s="1"/>
      <c r="G1" s="1" t="s">
        <v>274</v>
      </c>
      <c r="H1" s="1"/>
      <c r="I1" s="1"/>
    </row>
    <row r="2" spans="1:9" x14ac:dyDescent="0.25">
      <c r="A2" s="1" t="s">
        <v>0</v>
      </c>
      <c r="B2" s="1"/>
      <c r="C2" s="1"/>
      <c r="D2" s="1"/>
      <c r="E2" s="1"/>
      <c r="F2" s="1"/>
      <c r="G2" s="1" t="s">
        <v>275</v>
      </c>
      <c r="H2" s="1"/>
      <c r="I2" s="1"/>
    </row>
    <row r="3" spans="1:9" x14ac:dyDescent="0.25">
      <c r="A3" s="1" t="s">
        <v>1</v>
      </c>
      <c r="B3" s="1"/>
      <c r="C3" s="1"/>
      <c r="D3" s="1"/>
      <c r="E3" s="1"/>
      <c r="F3" s="1"/>
      <c r="G3" s="1" t="s">
        <v>310</v>
      </c>
      <c r="H3" s="1"/>
      <c r="I3" s="1"/>
    </row>
    <row r="4" spans="1:9" x14ac:dyDescent="0.25">
      <c r="A4" s="1"/>
      <c r="B4" s="1"/>
      <c r="C4" s="1"/>
      <c r="D4" s="1"/>
      <c r="E4" s="1"/>
      <c r="F4" s="1"/>
      <c r="G4" s="30" t="s">
        <v>311</v>
      </c>
      <c r="H4" s="1"/>
      <c r="I4" s="1"/>
    </row>
    <row r="5" spans="1:9" x14ac:dyDescent="0.25">
      <c r="A5" s="65" t="s">
        <v>2</v>
      </c>
      <c r="B5" s="65"/>
      <c r="C5" s="65"/>
      <c r="D5" s="65"/>
      <c r="E5" s="65"/>
      <c r="F5" s="65"/>
      <c r="G5" s="65"/>
      <c r="H5" s="65"/>
      <c r="I5" s="65"/>
    </row>
    <row r="6" spans="1:9" x14ac:dyDescent="0.25">
      <c r="A6" s="67"/>
      <c r="B6" s="67"/>
      <c r="C6" s="67"/>
      <c r="D6" s="67"/>
      <c r="E6" s="67"/>
      <c r="F6" s="67"/>
      <c r="G6" s="67"/>
      <c r="H6" s="67"/>
      <c r="I6" s="67"/>
    </row>
    <row r="7" spans="1:9" ht="15" customHeight="1" x14ac:dyDescent="0.25">
      <c r="A7" s="51" t="s">
        <v>9</v>
      </c>
      <c r="B7" s="52"/>
      <c r="C7" s="53"/>
      <c r="D7" s="57" t="s">
        <v>7</v>
      </c>
      <c r="E7" s="59" t="s">
        <v>6</v>
      </c>
      <c r="F7" s="51" t="s">
        <v>5</v>
      </c>
      <c r="G7" s="52"/>
      <c r="H7" s="53"/>
      <c r="I7" s="59" t="s">
        <v>8</v>
      </c>
    </row>
    <row r="8" spans="1:9" ht="26.25" customHeight="1" x14ac:dyDescent="0.25">
      <c r="A8" s="54"/>
      <c r="B8" s="55"/>
      <c r="C8" s="56"/>
      <c r="D8" s="58"/>
      <c r="E8" s="60"/>
      <c r="F8" s="10" t="s">
        <v>4</v>
      </c>
      <c r="G8" s="10" t="s">
        <v>3</v>
      </c>
      <c r="H8" s="10" t="s">
        <v>10</v>
      </c>
      <c r="I8" s="60"/>
    </row>
    <row r="9" spans="1:9" ht="33" customHeight="1" x14ac:dyDescent="0.25">
      <c r="A9" s="43" t="s">
        <v>58</v>
      </c>
      <c r="B9" s="43"/>
      <c r="C9" s="43"/>
      <c r="D9" s="4" t="s">
        <v>48</v>
      </c>
      <c r="E9" s="4" t="s">
        <v>184</v>
      </c>
      <c r="F9" s="18">
        <v>10.47</v>
      </c>
      <c r="G9" s="18">
        <v>7</v>
      </c>
      <c r="H9" s="18">
        <v>47</v>
      </c>
      <c r="I9" s="18">
        <v>320.20999999999998</v>
      </c>
    </row>
    <row r="10" spans="1:9" x14ac:dyDescent="0.25">
      <c r="A10" s="68" t="s">
        <v>11</v>
      </c>
      <c r="B10" s="69"/>
      <c r="C10" s="70"/>
      <c r="D10" s="4"/>
      <c r="E10" s="4">
        <v>100</v>
      </c>
      <c r="F10" s="18">
        <v>0.4</v>
      </c>
      <c r="G10" s="18">
        <v>0.4</v>
      </c>
      <c r="H10" s="18">
        <v>13</v>
      </c>
      <c r="I10" s="18">
        <v>57</v>
      </c>
    </row>
    <row r="11" spans="1:9" x14ac:dyDescent="0.25">
      <c r="A11" s="84" t="s">
        <v>12</v>
      </c>
      <c r="B11" s="84"/>
      <c r="C11" s="84"/>
      <c r="D11" s="4" t="s">
        <v>37</v>
      </c>
      <c r="E11" s="4">
        <v>150</v>
      </c>
      <c r="F11" s="18">
        <v>0</v>
      </c>
      <c r="G11" s="18">
        <v>0</v>
      </c>
      <c r="H11" s="18">
        <v>0</v>
      </c>
      <c r="I11" s="18">
        <v>0</v>
      </c>
    </row>
    <row r="12" spans="1:9" s="3" customFormat="1" x14ac:dyDescent="0.25">
      <c r="A12" s="48" t="s">
        <v>13</v>
      </c>
      <c r="B12" s="49"/>
      <c r="C12" s="49"/>
      <c r="D12" s="49"/>
      <c r="E12" s="50"/>
      <c r="F12" s="19">
        <f>SUM(F9:F11)</f>
        <v>10.870000000000001</v>
      </c>
      <c r="G12" s="19">
        <f>SUM(G9:G11)</f>
        <v>7.4</v>
      </c>
      <c r="H12" s="19">
        <f>SUM(H9:H11)</f>
        <v>60</v>
      </c>
      <c r="I12" s="19">
        <f>SUM(I9:I11)</f>
        <v>377.21</v>
      </c>
    </row>
    <row r="13" spans="1:9" ht="15.75" customHeight="1" x14ac:dyDescent="0.25">
      <c r="A13" s="64"/>
      <c r="B13" s="64"/>
      <c r="C13" s="64"/>
      <c r="D13" s="64"/>
      <c r="E13" s="64"/>
      <c r="F13" s="64"/>
      <c r="G13" s="64"/>
      <c r="H13" s="64"/>
      <c r="I13" s="64"/>
    </row>
    <row r="14" spans="1:9" ht="30.75" customHeight="1" x14ac:dyDescent="0.25">
      <c r="A14" s="89" t="s">
        <v>14</v>
      </c>
      <c r="B14" s="89"/>
      <c r="C14" s="89"/>
      <c r="D14" s="89"/>
      <c r="E14" s="89"/>
      <c r="F14" s="89"/>
      <c r="G14" s="89"/>
      <c r="H14" s="89"/>
      <c r="I14" s="89"/>
    </row>
    <row r="15" spans="1:9" ht="15" customHeight="1" x14ac:dyDescent="0.25">
      <c r="A15" s="51" t="s">
        <v>9</v>
      </c>
      <c r="B15" s="52"/>
      <c r="C15" s="53"/>
      <c r="D15" s="57" t="s">
        <v>7</v>
      </c>
      <c r="E15" s="59" t="s">
        <v>6</v>
      </c>
      <c r="F15" s="51" t="s">
        <v>5</v>
      </c>
      <c r="G15" s="52"/>
      <c r="H15" s="53"/>
      <c r="I15" s="59" t="s">
        <v>8</v>
      </c>
    </row>
    <row r="16" spans="1:9" ht="24.75" customHeight="1" x14ac:dyDescent="0.25">
      <c r="A16" s="54"/>
      <c r="B16" s="55"/>
      <c r="C16" s="56"/>
      <c r="D16" s="58"/>
      <c r="E16" s="60"/>
      <c r="F16" s="10" t="s">
        <v>4</v>
      </c>
      <c r="G16" s="10" t="s">
        <v>3</v>
      </c>
      <c r="H16" s="10" t="s">
        <v>10</v>
      </c>
      <c r="I16" s="60"/>
    </row>
    <row r="17" spans="1:9" ht="24.75" customHeight="1" x14ac:dyDescent="0.25">
      <c r="A17" s="43" t="s">
        <v>59</v>
      </c>
      <c r="B17" s="43"/>
      <c r="C17" s="43"/>
      <c r="D17" s="4" t="s">
        <v>60</v>
      </c>
      <c r="E17" s="4">
        <v>150</v>
      </c>
      <c r="F17" s="18">
        <v>1.55</v>
      </c>
      <c r="G17" s="18">
        <v>2.13</v>
      </c>
      <c r="H17" s="18">
        <v>7.59</v>
      </c>
      <c r="I17" s="18">
        <v>55.78</v>
      </c>
    </row>
    <row r="18" spans="1:9" ht="18" customHeight="1" x14ac:dyDescent="0.25">
      <c r="A18" s="37" t="s">
        <v>97</v>
      </c>
      <c r="B18" s="38"/>
      <c r="C18" s="39"/>
      <c r="D18" s="4"/>
      <c r="E18" s="4">
        <v>5</v>
      </c>
      <c r="F18" s="18">
        <v>0.22</v>
      </c>
      <c r="G18" s="18">
        <v>0.18</v>
      </c>
      <c r="H18" s="18">
        <v>0.3</v>
      </c>
      <c r="I18" s="18">
        <v>3.62</v>
      </c>
    </row>
    <row r="19" spans="1:9" ht="17.25" customHeight="1" x14ac:dyDescent="0.25">
      <c r="A19" s="37" t="s">
        <v>18</v>
      </c>
      <c r="B19" s="38"/>
      <c r="C19" s="39"/>
      <c r="D19" s="4"/>
      <c r="E19" s="4">
        <v>20</v>
      </c>
      <c r="F19" s="18">
        <v>1.4</v>
      </c>
      <c r="G19" s="18">
        <v>0.3</v>
      </c>
      <c r="H19" s="18">
        <v>10.5</v>
      </c>
      <c r="I19" s="18">
        <v>50</v>
      </c>
    </row>
    <row r="20" spans="1:9" ht="28.5" customHeight="1" x14ac:dyDescent="0.25">
      <c r="A20" s="43" t="s">
        <v>61</v>
      </c>
      <c r="B20" s="43"/>
      <c r="C20" s="43"/>
      <c r="D20" s="4" t="s">
        <v>62</v>
      </c>
      <c r="E20" s="8" t="s">
        <v>185</v>
      </c>
      <c r="F20" s="18">
        <v>21.17</v>
      </c>
      <c r="G20" s="18">
        <v>7.28</v>
      </c>
      <c r="H20" s="18">
        <v>6.81</v>
      </c>
      <c r="I20" s="18">
        <v>190.46</v>
      </c>
    </row>
    <row r="21" spans="1:9" ht="30" customHeight="1" x14ac:dyDescent="0.25">
      <c r="A21" s="37" t="s">
        <v>208</v>
      </c>
      <c r="B21" s="38"/>
      <c r="C21" s="39"/>
      <c r="D21" s="4" t="s">
        <v>209</v>
      </c>
      <c r="E21" s="4">
        <v>50</v>
      </c>
      <c r="F21" s="18">
        <v>2.96</v>
      </c>
      <c r="G21" s="18">
        <v>2.2200000000000002</v>
      </c>
      <c r="H21" s="18">
        <v>16.29</v>
      </c>
      <c r="I21" s="18">
        <v>96.97</v>
      </c>
    </row>
    <row r="22" spans="1:9" ht="36.75" customHeight="1" x14ac:dyDescent="0.25">
      <c r="A22" s="37" t="s">
        <v>63</v>
      </c>
      <c r="B22" s="38"/>
      <c r="C22" s="39"/>
      <c r="D22" s="4">
        <v>21</v>
      </c>
      <c r="E22" s="4">
        <v>70</v>
      </c>
      <c r="F22" s="18">
        <v>0.56000000000000005</v>
      </c>
      <c r="G22" s="18">
        <v>8.4</v>
      </c>
      <c r="H22" s="18">
        <v>4.21</v>
      </c>
      <c r="I22" s="18">
        <v>94.4</v>
      </c>
    </row>
    <row r="23" spans="1:9" ht="28.5" customHeight="1" x14ac:dyDescent="0.25">
      <c r="A23" s="37" t="s">
        <v>99</v>
      </c>
      <c r="B23" s="38"/>
      <c r="C23" s="39"/>
      <c r="D23" s="4" t="s">
        <v>42</v>
      </c>
      <c r="E23" s="4" t="s">
        <v>98</v>
      </c>
      <c r="F23" s="18">
        <v>0.63</v>
      </c>
      <c r="G23" s="18">
        <v>0.21</v>
      </c>
      <c r="H23" s="18">
        <v>2.67</v>
      </c>
      <c r="I23" s="18">
        <v>15.09</v>
      </c>
    </row>
    <row r="24" spans="1:9" ht="18.75" customHeight="1" x14ac:dyDescent="0.25">
      <c r="A24" s="37" t="s">
        <v>67</v>
      </c>
      <c r="B24" s="38"/>
      <c r="C24" s="39"/>
      <c r="D24" s="4"/>
      <c r="E24" s="4">
        <v>150</v>
      </c>
      <c r="F24" s="18">
        <v>0</v>
      </c>
      <c r="G24" s="18">
        <v>0</v>
      </c>
      <c r="H24" s="18">
        <v>0</v>
      </c>
      <c r="I24" s="18">
        <v>0</v>
      </c>
    </row>
    <row r="25" spans="1:9" s="3" customFormat="1" ht="23.25" customHeight="1" x14ac:dyDescent="0.25">
      <c r="A25" s="48" t="s">
        <v>13</v>
      </c>
      <c r="B25" s="49"/>
      <c r="C25" s="49"/>
      <c r="D25" s="49"/>
      <c r="E25" s="50"/>
      <c r="F25" s="19">
        <f>SUM(F17:F24)</f>
        <v>28.490000000000002</v>
      </c>
      <c r="G25" s="19">
        <f>SUM(G17:G24)</f>
        <v>20.720000000000002</v>
      </c>
      <c r="H25" s="19">
        <f>SUM(H17:H24)</f>
        <v>48.37</v>
      </c>
      <c r="I25" s="19">
        <f>SUM(I17:I24)</f>
        <v>506.32</v>
      </c>
    </row>
    <row r="26" spans="1:9" ht="24" customHeight="1" x14ac:dyDescent="0.25">
      <c r="A26" s="89" t="s">
        <v>263</v>
      </c>
      <c r="B26" s="89"/>
      <c r="C26" s="89"/>
      <c r="D26" s="89"/>
      <c r="E26" s="89"/>
      <c r="F26" s="89"/>
      <c r="G26" s="89"/>
      <c r="H26" s="89"/>
      <c r="I26" s="89"/>
    </row>
    <row r="27" spans="1:9" ht="15" customHeight="1" x14ac:dyDescent="0.25">
      <c r="A27" s="51" t="s">
        <v>9</v>
      </c>
      <c r="B27" s="52"/>
      <c r="C27" s="53"/>
      <c r="D27" s="57" t="s">
        <v>7</v>
      </c>
      <c r="E27" s="59" t="s">
        <v>6</v>
      </c>
      <c r="F27" s="51" t="s">
        <v>5</v>
      </c>
      <c r="G27" s="52"/>
      <c r="H27" s="53"/>
      <c r="I27" s="59" t="s">
        <v>8</v>
      </c>
    </row>
    <row r="28" spans="1:9" ht="25.5" x14ac:dyDescent="0.25">
      <c r="A28" s="54"/>
      <c r="B28" s="55"/>
      <c r="C28" s="56"/>
      <c r="D28" s="58"/>
      <c r="E28" s="60"/>
      <c r="F28" s="10" t="s">
        <v>4</v>
      </c>
      <c r="G28" s="10" t="s">
        <v>3</v>
      </c>
      <c r="H28" s="10" t="s">
        <v>10</v>
      </c>
      <c r="I28" s="60"/>
    </row>
    <row r="29" spans="1:9" ht="20.25" customHeight="1" x14ac:dyDescent="0.25">
      <c r="A29" s="37" t="s">
        <v>278</v>
      </c>
      <c r="B29" s="38"/>
      <c r="C29" s="39"/>
      <c r="D29" s="23" t="s">
        <v>281</v>
      </c>
      <c r="E29" s="25">
        <v>60</v>
      </c>
      <c r="F29" s="18">
        <v>7.38</v>
      </c>
      <c r="G29" s="18">
        <v>7.02</v>
      </c>
      <c r="H29" s="18">
        <v>0.44</v>
      </c>
      <c r="I29" s="25">
        <v>97.68</v>
      </c>
    </row>
    <row r="30" spans="1:9" ht="17.25" customHeight="1" x14ac:dyDescent="0.25">
      <c r="A30" s="37" t="s">
        <v>279</v>
      </c>
      <c r="B30" s="38"/>
      <c r="C30" s="39"/>
      <c r="D30" s="23">
        <v>3</v>
      </c>
      <c r="E30" s="35" t="s">
        <v>282</v>
      </c>
      <c r="F30" s="18">
        <v>1.84</v>
      </c>
      <c r="G30" s="18">
        <v>4.53</v>
      </c>
      <c r="H30" s="18">
        <v>13.24</v>
      </c>
      <c r="I30" s="25">
        <v>100.2</v>
      </c>
    </row>
    <row r="31" spans="1:9" ht="18" customHeight="1" x14ac:dyDescent="0.25">
      <c r="A31" s="37" t="s">
        <v>280</v>
      </c>
      <c r="B31" s="38"/>
      <c r="C31" s="39"/>
      <c r="D31" s="23">
        <v>3</v>
      </c>
      <c r="E31" s="35" t="s">
        <v>45</v>
      </c>
      <c r="F31" s="18">
        <v>2.2400000000000002</v>
      </c>
      <c r="G31" s="18">
        <v>2</v>
      </c>
      <c r="H31" s="18">
        <v>10.98</v>
      </c>
      <c r="I31" s="25">
        <v>69</v>
      </c>
    </row>
    <row r="32" spans="1:9" ht="24.75" customHeight="1" x14ac:dyDescent="0.25">
      <c r="A32" s="37" t="s">
        <v>11</v>
      </c>
      <c r="B32" s="38"/>
      <c r="C32" s="39"/>
      <c r="D32" s="23"/>
      <c r="E32" s="25">
        <v>80</v>
      </c>
      <c r="F32" s="18">
        <v>0.3</v>
      </c>
      <c r="G32" s="18">
        <v>0.3</v>
      </c>
      <c r="H32" s="18">
        <v>10.4</v>
      </c>
      <c r="I32" s="25">
        <v>46</v>
      </c>
    </row>
    <row r="33" spans="1:9" s="3" customFormat="1" x14ac:dyDescent="0.25">
      <c r="A33" s="48" t="s">
        <v>13</v>
      </c>
      <c r="B33" s="49"/>
      <c r="C33" s="49"/>
      <c r="D33" s="49"/>
      <c r="E33" s="50"/>
      <c r="F33" s="19">
        <v>11.76</v>
      </c>
      <c r="G33" s="19">
        <v>13.85</v>
      </c>
      <c r="H33" s="19">
        <v>35.06</v>
      </c>
      <c r="I33" s="19">
        <v>312.88</v>
      </c>
    </row>
    <row r="34" spans="1:9" ht="33.75" customHeight="1" x14ac:dyDescent="0.25">
      <c r="A34" s="48" t="s">
        <v>15</v>
      </c>
      <c r="B34" s="49"/>
      <c r="C34" s="49"/>
      <c r="D34" s="49"/>
      <c r="E34" s="50"/>
      <c r="F34" s="19">
        <f>SUM(F12+F25+F33)</f>
        <v>51.12</v>
      </c>
      <c r="G34" s="19">
        <v>41.91</v>
      </c>
      <c r="H34" s="19">
        <f>SUM(H12+H25+H33)</f>
        <v>143.43</v>
      </c>
      <c r="I34" s="19">
        <f>SUM(I12+I25+I33)</f>
        <v>1196.4099999999999</v>
      </c>
    </row>
    <row r="35" spans="1:9" ht="27" customHeight="1" x14ac:dyDescent="0.25">
      <c r="A35" s="64"/>
      <c r="B35" s="64"/>
      <c r="C35" s="64"/>
      <c r="D35" s="64"/>
      <c r="E35" s="64"/>
      <c r="F35" s="64"/>
      <c r="G35" s="64"/>
      <c r="H35" s="64"/>
      <c r="I35" s="64"/>
    </row>
    <row r="36" spans="1:9" ht="12" customHeight="1" x14ac:dyDescent="0.25">
      <c r="A36" s="2"/>
      <c r="B36" s="2"/>
      <c r="C36" s="2"/>
      <c r="D36" s="2"/>
      <c r="E36" s="2"/>
      <c r="F36" s="2"/>
      <c r="G36" s="2"/>
      <c r="H36" s="2"/>
      <c r="I36" s="2"/>
    </row>
    <row r="37" spans="1:9" x14ac:dyDescent="0.25">
      <c r="A37" s="2"/>
      <c r="B37" s="2"/>
      <c r="C37" s="2"/>
      <c r="D37" s="2"/>
      <c r="E37" s="2"/>
      <c r="F37" s="2"/>
      <c r="G37" s="1" t="s">
        <v>274</v>
      </c>
      <c r="H37" s="1"/>
      <c r="I37" s="1"/>
    </row>
    <row r="38" spans="1:9" x14ac:dyDescent="0.25">
      <c r="A38" s="1" t="s">
        <v>17</v>
      </c>
      <c r="B38" s="1"/>
      <c r="C38" s="1"/>
      <c r="D38" s="1"/>
      <c r="E38" s="1"/>
      <c r="F38" s="1"/>
      <c r="G38" s="1" t="s">
        <v>275</v>
      </c>
      <c r="H38" s="1"/>
      <c r="I38" s="1"/>
    </row>
    <row r="39" spans="1:9" x14ac:dyDescent="0.25">
      <c r="A39" s="1" t="s">
        <v>0</v>
      </c>
      <c r="B39" s="1"/>
      <c r="C39" s="1"/>
      <c r="D39" s="1"/>
      <c r="E39" s="1"/>
      <c r="F39" s="1"/>
      <c r="G39" s="1" t="s">
        <v>301</v>
      </c>
      <c r="H39" s="1"/>
      <c r="I39" s="1"/>
    </row>
    <row r="40" spans="1:9" x14ac:dyDescent="0.25">
      <c r="A40" s="1" t="s">
        <v>32</v>
      </c>
      <c r="B40" s="1"/>
      <c r="C40" s="1"/>
      <c r="D40" s="1"/>
      <c r="E40" s="1"/>
      <c r="F40" s="1"/>
      <c r="G40" s="30" t="s">
        <v>276</v>
      </c>
      <c r="H40" s="1"/>
      <c r="I40" s="1"/>
    </row>
    <row r="41" spans="1:9" x14ac:dyDescent="0.25">
      <c r="A41" s="1"/>
      <c r="B41" s="1"/>
      <c r="C41" s="1"/>
      <c r="D41" s="1"/>
      <c r="E41" s="1"/>
      <c r="F41" s="1"/>
      <c r="G41" s="30"/>
      <c r="H41" s="1"/>
      <c r="I41" s="1"/>
    </row>
    <row r="42" spans="1:9" x14ac:dyDescent="0.25">
      <c r="A42" s="1"/>
      <c r="B42" s="1"/>
      <c r="C42" s="1"/>
      <c r="D42" s="1"/>
      <c r="E42" s="1"/>
      <c r="F42" s="1"/>
      <c r="G42" s="1"/>
      <c r="H42" s="1"/>
      <c r="I42" s="1"/>
    </row>
    <row r="43" spans="1:9" x14ac:dyDescent="0.25">
      <c r="A43" s="65" t="s">
        <v>2</v>
      </c>
      <c r="B43" s="65"/>
      <c r="C43" s="65"/>
      <c r="D43" s="65"/>
      <c r="E43" s="65"/>
      <c r="F43" s="65"/>
      <c r="G43" s="65"/>
      <c r="H43" s="65"/>
      <c r="I43" s="65"/>
    </row>
    <row r="44" spans="1:9" ht="15" customHeight="1" x14ac:dyDescent="0.25">
      <c r="A44" s="67"/>
      <c r="B44" s="67"/>
      <c r="C44" s="67"/>
      <c r="D44" s="67"/>
      <c r="E44" s="67"/>
      <c r="F44" s="67"/>
      <c r="G44" s="67"/>
      <c r="H44" s="67"/>
      <c r="I44" s="67"/>
    </row>
    <row r="45" spans="1:9" x14ac:dyDescent="0.25">
      <c r="A45" s="51" t="s">
        <v>9</v>
      </c>
      <c r="B45" s="52"/>
      <c r="C45" s="53"/>
      <c r="D45" s="57" t="s">
        <v>7</v>
      </c>
      <c r="E45" s="59" t="s">
        <v>6</v>
      </c>
      <c r="F45" s="51" t="s">
        <v>5</v>
      </c>
      <c r="G45" s="52"/>
      <c r="H45" s="53"/>
      <c r="I45" s="59" t="s">
        <v>8</v>
      </c>
    </row>
    <row r="46" spans="1:9" ht="33" customHeight="1" x14ac:dyDescent="0.25">
      <c r="A46" s="54"/>
      <c r="B46" s="55"/>
      <c r="C46" s="56"/>
      <c r="D46" s="58"/>
      <c r="E46" s="60"/>
      <c r="F46" s="10" t="s">
        <v>4</v>
      </c>
      <c r="G46" s="10" t="s">
        <v>3</v>
      </c>
      <c r="H46" s="10" t="s">
        <v>10</v>
      </c>
      <c r="I46" s="60"/>
    </row>
    <row r="47" spans="1:9" ht="19.5" customHeight="1" x14ac:dyDescent="0.25">
      <c r="A47" s="43" t="s">
        <v>211</v>
      </c>
      <c r="B47" s="43"/>
      <c r="C47" s="43"/>
      <c r="D47" s="4" t="s">
        <v>210</v>
      </c>
      <c r="E47" s="4" t="s">
        <v>191</v>
      </c>
      <c r="F47" s="18">
        <v>8.64</v>
      </c>
      <c r="G47" s="18">
        <v>6</v>
      </c>
      <c r="H47" s="18">
        <v>47</v>
      </c>
      <c r="I47" s="18">
        <v>296.43</v>
      </c>
    </row>
    <row r="48" spans="1:9" x14ac:dyDescent="0.25">
      <c r="A48" s="37" t="s">
        <v>11</v>
      </c>
      <c r="B48" s="38"/>
      <c r="C48" s="39"/>
      <c r="D48" s="4"/>
      <c r="E48" s="4">
        <v>100</v>
      </c>
      <c r="F48" s="18">
        <v>0.4</v>
      </c>
      <c r="G48" s="18">
        <v>0.4</v>
      </c>
      <c r="H48" s="18">
        <v>13</v>
      </c>
      <c r="I48" s="18">
        <v>57</v>
      </c>
    </row>
    <row r="49" spans="1:9" s="3" customFormat="1" x14ac:dyDescent="0.25">
      <c r="A49" s="84" t="s">
        <v>212</v>
      </c>
      <c r="B49" s="84"/>
      <c r="C49" s="84"/>
      <c r="D49" s="4" t="s">
        <v>37</v>
      </c>
      <c r="E49" s="4">
        <v>150</v>
      </c>
      <c r="F49" s="18">
        <v>0</v>
      </c>
      <c r="G49" s="18">
        <v>0</v>
      </c>
      <c r="H49" s="18">
        <v>0</v>
      </c>
      <c r="I49" s="18">
        <v>0</v>
      </c>
    </row>
    <row r="50" spans="1:9" ht="26.25" customHeight="1" x14ac:dyDescent="0.25">
      <c r="A50" s="48" t="s">
        <v>13</v>
      </c>
      <c r="B50" s="49"/>
      <c r="C50" s="49"/>
      <c r="D50" s="49"/>
      <c r="E50" s="50"/>
      <c r="F50" s="19">
        <f>SUM(F47:F49)</f>
        <v>9.0400000000000009</v>
      </c>
      <c r="G50" s="19">
        <f>SUM(G47:G49)</f>
        <v>6.4</v>
      </c>
      <c r="H50" s="19">
        <f>SUM(H47:H49)</f>
        <v>60</v>
      </c>
      <c r="I50" s="19">
        <f>SUM(I47:I49)</f>
        <v>353.43</v>
      </c>
    </row>
    <row r="51" spans="1:9" ht="29.25" customHeight="1" x14ac:dyDescent="0.25">
      <c r="A51" s="64"/>
      <c r="B51" s="64"/>
      <c r="C51" s="64"/>
      <c r="D51" s="64"/>
      <c r="E51" s="64"/>
      <c r="F51" s="64"/>
      <c r="G51" s="64"/>
      <c r="H51" s="64"/>
      <c r="I51" s="64"/>
    </row>
    <row r="52" spans="1:9" ht="15" customHeight="1" x14ac:dyDescent="0.25">
      <c r="A52" s="65" t="s">
        <v>14</v>
      </c>
      <c r="B52" s="65"/>
      <c r="C52" s="65"/>
      <c r="D52" s="65"/>
      <c r="E52" s="65"/>
      <c r="F52" s="65"/>
      <c r="G52" s="65"/>
      <c r="H52" s="65"/>
      <c r="I52" s="65"/>
    </row>
    <row r="53" spans="1:9" x14ac:dyDescent="0.25">
      <c r="A53" s="77" t="s">
        <v>9</v>
      </c>
      <c r="B53" s="77"/>
      <c r="C53" s="77"/>
      <c r="D53" s="76" t="s">
        <v>7</v>
      </c>
      <c r="E53" s="76" t="s">
        <v>6</v>
      </c>
      <c r="F53" s="77" t="s">
        <v>5</v>
      </c>
      <c r="G53" s="77"/>
      <c r="H53" s="77"/>
      <c r="I53" s="76" t="s">
        <v>8</v>
      </c>
    </row>
    <row r="54" spans="1:9" ht="29.25" customHeight="1" x14ac:dyDescent="0.25">
      <c r="A54" s="77"/>
      <c r="B54" s="77"/>
      <c r="C54" s="77"/>
      <c r="D54" s="76"/>
      <c r="E54" s="76"/>
      <c r="F54" s="10" t="s">
        <v>4</v>
      </c>
      <c r="G54" s="10" t="s">
        <v>3</v>
      </c>
      <c r="H54" s="10" t="s">
        <v>10</v>
      </c>
      <c r="I54" s="76"/>
    </row>
    <row r="55" spans="1:9" ht="19.5" customHeight="1" x14ac:dyDescent="0.25">
      <c r="A55" s="43" t="s">
        <v>182</v>
      </c>
      <c r="B55" s="43"/>
      <c r="C55" s="43"/>
      <c r="D55" s="4" t="s">
        <v>64</v>
      </c>
      <c r="E55" s="4">
        <v>150</v>
      </c>
      <c r="F55" s="18">
        <v>3.56</v>
      </c>
      <c r="G55" s="18">
        <v>3.81</v>
      </c>
      <c r="H55" s="18">
        <v>13.44</v>
      </c>
      <c r="I55" s="18">
        <v>97.99</v>
      </c>
    </row>
    <row r="56" spans="1:9" ht="26.25" customHeight="1" x14ac:dyDescent="0.25">
      <c r="A56" s="37" t="s">
        <v>18</v>
      </c>
      <c r="B56" s="38"/>
      <c r="C56" s="39"/>
      <c r="D56" s="4"/>
      <c r="E56" s="4">
        <v>20</v>
      </c>
      <c r="F56" s="18">
        <v>1.4</v>
      </c>
      <c r="G56" s="18">
        <v>0.3</v>
      </c>
      <c r="H56" s="18">
        <v>10.5</v>
      </c>
      <c r="I56" s="18">
        <v>50</v>
      </c>
    </row>
    <row r="57" spans="1:9" ht="21" customHeight="1" x14ac:dyDescent="0.25">
      <c r="A57" s="37" t="s">
        <v>56</v>
      </c>
      <c r="B57" s="38"/>
      <c r="C57" s="39"/>
      <c r="D57" s="4" t="s">
        <v>57</v>
      </c>
      <c r="E57" s="4" t="s">
        <v>65</v>
      </c>
      <c r="F57" s="18">
        <v>14.08</v>
      </c>
      <c r="G57" s="18">
        <v>13.9</v>
      </c>
      <c r="H57" s="18">
        <v>27.99</v>
      </c>
      <c r="I57" s="18">
        <v>293</v>
      </c>
    </row>
    <row r="58" spans="1:9" ht="29.25" customHeight="1" x14ac:dyDescent="0.25">
      <c r="A58" s="37" t="s">
        <v>216</v>
      </c>
      <c r="B58" s="38"/>
      <c r="C58" s="39"/>
      <c r="D58" s="4"/>
      <c r="E58" s="4">
        <v>20</v>
      </c>
      <c r="F58" s="18">
        <v>0.88</v>
      </c>
      <c r="G58" s="18">
        <v>0.72</v>
      </c>
      <c r="H58" s="18">
        <v>1.2</v>
      </c>
      <c r="I58" s="18">
        <v>14.5</v>
      </c>
    </row>
    <row r="59" spans="1:9" ht="24.75" customHeight="1" x14ac:dyDescent="0.25">
      <c r="A59" s="43" t="s">
        <v>66</v>
      </c>
      <c r="B59" s="43"/>
      <c r="C59" s="43"/>
      <c r="D59" s="4" t="s">
        <v>42</v>
      </c>
      <c r="E59" s="4" t="s">
        <v>98</v>
      </c>
      <c r="F59" s="18" t="s">
        <v>100</v>
      </c>
      <c r="G59" s="18">
        <v>0.12</v>
      </c>
      <c r="H59" s="18">
        <v>3.84</v>
      </c>
      <c r="I59" s="18">
        <v>18.84</v>
      </c>
    </row>
    <row r="60" spans="1:9" x14ac:dyDescent="0.25">
      <c r="A60" s="37" t="s">
        <v>213</v>
      </c>
      <c r="B60" s="38"/>
      <c r="C60" s="39"/>
      <c r="D60" s="4" t="s">
        <v>42</v>
      </c>
      <c r="E60" s="4">
        <v>25</v>
      </c>
      <c r="F60" s="18">
        <v>0.6</v>
      </c>
      <c r="G60" s="18">
        <v>0.08</v>
      </c>
      <c r="H60" s="18">
        <v>1.1299999999999999</v>
      </c>
      <c r="I60" s="18">
        <v>7.6</v>
      </c>
    </row>
    <row r="61" spans="1:9" s="3" customFormat="1" x14ac:dyDescent="0.25">
      <c r="A61" s="84" t="s">
        <v>67</v>
      </c>
      <c r="B61" s="84"/>
      <c r="C61" s="84"/>
      <c r="D61" s="4"/>
      <c r="E61" s="4">
        <v>150</v>
      </c>
      <c r="F61" s="18">
        <v>0</v>
      </c>
      <c r="G61" s="18">
        <v>0</v>
      </c>
      <c r="H61" s="18">
        <v>0</v>
      </c>
      <c r="I61" s="18">
        <v>0</v>
      </c>
    </row>
    <row r="62" spans="1:9" ht="23.25" customHeight="1" x14ac:dyDescent="0.25">
      <c r="A62" s="48" t="s">
        <v>13</v>
      </c>
      <c r="B62" s="49"/>
      <c r="C62" s="49"/>
      <c r="D62" s="49"/>
      <c r="E62" s="50"/>
      <c r="F62" s="19">
        <f>SUM(F55:F61)</f>
        <v>20.52</v>
      </c>
      <c r="G62" s="19">
        <f>SUM(G55:G61)</f>
        <v>18.93</v>
      </c>
      <c r="H62" s="19">
        <f>SUM(H55:H61)</f>
        <v>58.1</v>
      </c>
      <c r="I62" s="19">
        <f>SUM(I55:I61)</f>
        <v>481.93</v>
      </c>
    </row>
    <row r="63" spans="1:9" ht="33.75" customHeight="1" x14ac:dyDescent="0.25">
      <c r="A63" s="64"/>
      <c r="B63" s="64"/>
      <c r="C63" s="64"/>
      <c r="D63" s="64"/>
      <c r="E63" s="64"/>
      <c r="F63" s="64"/>
      <c r="G63" s="64"/>
      <c r="H63" s="64"/>
      <c r="I63" s="64"/>
    </row>
    <row r="64" spans="1:9" ht="15" customHeight="1" x14ac:dyDescent="0.25">
      <c r="A64" s="66" t="s">
        <v>263</v>
      </c>
      <c r="B64" s="66"/>
      <c r="C64" s="66"/>
      <c r="D64" s="66"/>
      <c r="E64" s="66"/>
      <c r="F64" s="66"/>
      <c r="G64" s="66"/>
      <c r="H64" s="66"/>
      <c r="I64" s="66"/>
    </row>
    <row r="65" spans="1:9" x14ac:dyDescent="0.25">
      <c r="A65" s="77" t="s">
        <v>9</v>
      </c>
      <c r="B65" s="77"/>
      <c r="C65" s="77"/>
      <c r="D65" s="76" t="s">
        <v>7</v>
      </c>
      <c r="E65" s="76" t="s">
        <v>6</v>
      </c>
      <c r="F65" s="77" t="s">
        <v>5</v>
      </c>
      <c r="G65" s="77"/>
      <c r="H65" s="77"/>
      <c r="I65" s="76" t="s">
        <v>8</v>
      </c>
    </row>
    <row r="66" spans="1:9" ht="30.75" customHeight="1" x14ac:dyDescent="0.25">
      <c r="A66" s="77"/>
      <c r="B66" s="77"/>
      <c r="C66" s="77"/>
      <c r="D66" s="76"/>
      <c r="E66" s="76"/>
      <c r="F66" s="10" t="s">
        <v>4</v>
      </c>
      <c r="G66" s="10" t="s">
        <v>3</v>
      </c>
      <c r="H66" s="10" t="s">
        <v>10</v>
      </c>
      <c r="I66" s="76"/>
    </row>
    <row r="67" spans="1:9" ht="21" customHeight="1" x14ac:dyDescent="0.25">
      <c r="A67" s="43" t="s">
        <v>283</v>
      </c>
      <c r="B67" s="43"/>
      <c r="C67" s="43"/>
      <c r="D67" s="4" t="s">
        <v>226</v>
      </c>
      <c r="E67" s="4">
        <v>180</v>
      </c>
      <c r="F67" s="18">
        <v>5.58</v>
      </c>
      <c r="G67" s="18">
        <v>6.8</v>
      </c>
      <c r="H67" s="18">
        <v>20.18</v>
      </c>
      <c r="I67" s="18">
        <v>164.18</v>
      </c>
    </row>
    <row r="68" spans="1:9" ht="15" customHeight="1" x14ac:dyDescent="0.25">
      <c r="A68" s="37" t="s">
        <v>224</v>
      </c>
      <c r="B68" s="38"/>
      <c r="C68" s="39"/>
      <c r="D68" s="4">
        <v>3</v>
      </c>
      <c r="E68" s="8" t="s">
        <v>225</v>
      </c>
      <c r="F68" s="18">
        <v>1.86</v>
      </c>
      <c r="G68" s="18">
        <v>7.01</v>
      </c>
      <c r="H68" s="18">
        <v>13.26</v>
      </c>
      <c r="I68" s="18">
        <v>122.52</v>
      </c>
    </row>
    <row r="69" spans="1:9" s="3" customFormat="1" x14ac:dyDescent="0.25">
      <c r="A69" s="48" t="s">
        <v>13</v>
      </c>
      <c r="B69" s="49"/>
      <c r="C69" s="49"/>
      <c r="D69" s="49"/>
      <c r="E69" s="50"/>
      <c r="F69" s="19">
        <f>SUM(F67:F68)</f>
        <v>7.44</v>
      </c>
      <c r="G69" s="19">
        <f>SUM(G67:G68)</f>
        <v>13.809999999999999</v>
      </c>
      <c r="H69" s="19">
        <f>SUM(H67:H68)</f>
        <v>33.44</v>
      </c>
      <c r="I69" s="19">
        <f>SUM(I67:I68)</f>
        <v>286.7</v>
      </c>
    </row>
    <row r="70" spans="1:9" ht="18.75" customHeight="1" x14ac:dyDescent="0.25">
      <c r="A70" s="48" t="s">
        <v>15</v>
      </c>
      <c r="B70" s="49"/>
      <c r="C70" s="49"/>
      <c r="D70" s="49"/>
      <c r="E70" s="50"/>
      <c r="F70" s="19">
        <f>F50+F62+F69</f>
        <v>37</v>
      </c>
      <c r="G70" s="19">
        <f>G50+G62+G69</f>
        <v>39.14</v>
      </c>
      <c r="H70" s="19">
        <f>H50+H62+H69</f>
        <v>151.54</v>
      </c>
      <c r="I70" s="19">
        <f>I50+I62+I69</f>
        <v>1122.06</v>
      </c>
    </row>
    <row r="71" spans="1:9" ht="18.75" customHeight="1" x14ac:dyDescent="0.25">
      <c r="A71" s="64"/>
      <c r="B71" s="64"/>
      <c r="C71" s="64"/>
      <c r="D71" s="64"/>
      <c r="E71" s="64"/>
      <c r="F71" s="64"/>
      <c r="G71" s="64"/>
      <c r="H71" s="64"/>
      <c r="I71" s="64"/>
    </row>
    <row r="72" spans="1:9" ht="18.75" customHeight="1" x14ac:dyDescent="0.25">
      <c r="A72" s="2"/>
      <c r="B72" s="2"/>
      <c r="C72" s="2"/>
      <c r="D72" s="2"/>
      <c r="E72" s="2"/>
      <c r="F72" s="2"/>
      <c r="G72" s="2"/>
      <c r="H72" s="2"/>
      <c r="I72" s="2"/>
    </row>
    <row r="73" spans="1:9" ht="18.75" customHeight="1" x14ac:dyDescent="0.25">
      <c r="A73" s="2"/>
      <c r="B73" s="2"/>
      <c r="C73" s="2"/>
      <c r="D73" s="2"/>
      <c r="E73" s="2"/>
      <c r="F73" s="2"/>
      <c r="G73" s="2"/>
      <c r="H73" s="2"/>
      <c r="I73" s="2"/>
    </row>
    <row r="74" spans="1:9" ht="27.75" customHeight="1" x14ac:dyDescent="0.25">
      <c r="A74" s="2"/>
      <c r="B74" s="2"/>
      <c r="C74" s="2"/>
      <c r="D74" s="2"/>
      <c r="E74" s="2"/>
      <c r="F74" s="2"/>
      <c r="G74" s="2"/>
      <c r="H74" s="2"/>
      <c r="I74" s="2"/>
    </row>
    <row r="75" spans="1:9" x14ac:dyDescent="0.25">
      <c r="A75" s="2"/>
      <c r="B75" s="2"/>
      <c r="C75" s="2"/>
      <c r="D75" s="2"/>
      <c r="E75" s="2"/>
      <c r="F75" s="2"/>
      <c r="G75" s="1" t="s">
        <v>274</v>
      </c>
      <c r="H75" s="1"/>
      <c r="I75" s="1"/>
    </row>
    <row r="76" spans="1:9" x14ac:dyDescent="0.25">
      <c r="A76" s="1" t="s">
        <v>16</v>
      </c>
      <c r="B76" s="1"/>
      <c r="C76" s="1"/>
      <c r="D76" s="1"/>
      <c r="E76" s="1"/>
      <c r="F76" s="1"/>
      <c r="G76" s="1" t="s">
        <v>275</v>
      </c>
      <c r="H76" s="1"/>
      <c r="I76" s="1"/>
    </row>
    <row r="77" spans="1:9" x14ac:dyDescent="0.25">
      <c r="A77" s="1" t="s">
        <v>0</v>
      </c>
      <c r="B77" s="1"/>
      <c r="C77" s="1"/>
      <c r="D77" s="1"/>
      <c r="E77" s="1"/>
      <c r="F77" s="1"/>
      <c r="G77" s="1" t="s">
        <v>301</v>
      </c>
      <c r="H77" s="1"/>
      <c r="I77" s="1"/>
    </row>
    <row r="78" spans="1:9" x14ac:dyDescent="0.25">
      <c r="A78" s="1" t="s">
        <v>34</v>
      </c>
      <c r="B78" s="1"/>
      <c r="C78" s="1"/>
      <c r="D78" s="1"/>
      <c r="E78" s="1"/>
      <c r="F78" s="1"/>
      <c r="G78" s="30" t="s">
        <v>276</v>
      </c>
      <c r="H78" s="1"/>
      <c r="I78" s="1"/>
    </row>
    <row r="79" spans="1:9" x14ac:dyDescent="0.25">
      <c r="A79" s="1"/>
      <c r="B79" s="1"/>
      <c r="C79" s="1"/>
      <c r="D79" s="1"/>
      <c r="E79" s="1"/>
      <c r="F79" s="1"/>
      <c r="G79" s="30"/>
      <c r="H79" s="1"/>
      <c r="I79" s="1"/>
    </row>
    <row r="80" spans="1:9" x14ac:dyDescent="0.25">
      <c r="A80" s="1"/>
      <c r="B80" s="1"/>
      <c r="C80" s="1"/>
      <c r="D80" s="1"/>
      <c r="E80" s="1"/>
      <c r="F80" s="1"/>
      <c r="G80" s="30"/>
      <c r="H80" s="1"/>
      <c r="I80" s="1"/>
    </row>
    <row r="81" spans="1:9" x14ac:dyDescent="0.25">
      <c r="A81" s="1"/>
      <c r="B81" s="1"/>
      <c r="C81" s="1"/>
      <c r="D81" s="1"/>
      <c r="E81" s="1"/>
      <c r="F81" s="1"/>
      <c r="G81" s="30"/>
      <c r="H81" s="1"/>
      <c r="I81" s="1"/>
    </row>
    <row r="82" spans="1:9" x14ac:dyDescent="0.25">
      <c r="A82" s="65" t="s">
        <v>2</v>
      </c>
      <c r="B82" s="65"/>
      <c r="C82" s="65"/>
      <c r="D82" s="65"/>
      <c r="E82" s="65"/>
      <c r="F82" s="65"/>
      <c r="G82" s="65"/>
      <c r="H82" s="65"/>
      <c r="I82" s="65"/>
    </row>
    <row r="83" spans="1:9" ht="15" customHeight="1" x14ac:dyDescent="0.25">
      <c r="A83" s="67"/>
      <c r="B83" s="67"/>
      <c r="C83" s="67"/>
      <c r="D83" s="67"/>
      <c r="E83" s="67"/>
      <c r="F83" s="67"/>
      <c r="G83" s="67"/>
      <c r="H83" s="67"/>
      <c r="I83" s="67"/>
    </row>
    <row r="84" spans="1:9" x14ac:dyDescent="0.25">
      <c r="A84" s="51" t="s">
        <v>9</v>
      </c>
      <c r="B84" s="52"/>
      <c r="C84" s="53"/>
      <c r="D84" s="57" t="s">
        <v>7</v>
      </c>
      <c r="E84" s="59" t="s">
        <v>6</v>
      </c>
      <c r="F84" s="51" t="s">
        <v>5</v>
      </c>
      <c r="G84" s="52"/>
      <c r="H84" s="53"/>
      <c r="I84" s="59" t="s">
        <v>8</v>
      </c>
    </row>
    <row r="85" spans="1:9" ht="40.5" customHeight="1" x14ac:dyDescent="0.25">
      <c r="A85" s="54"/>
      <c r="B85" s="55"/>
      <c r="C85" s="56"/>
      <c r="D85" s="58"/>
      <c r="E85" s="60"/>
      <c r="F85" s="10" t="s">
        <v>4</v>
      </c>
      <c r="G85" s="10" t="s">
        <v>3</v>
      </c>
      <c r="H85" s="10" t="s">
        <v>10</v>
      </c>
      <c r="I85" s="60"/>
    </row>
    <row r="86" spans="1:9" ht="25.5" x14ac:dyDescent="0.25">
      <c r="A86" s="71" t="s">
        <v>284</v>
      </c>
      <c r="B86" s="71"/>
      <c r="C86" s="71"/>
      <c r="D86" s="7" t="s">
        <v>285</v>
      </c>
      <c r="E86" s="32" t="s">
        <v>287</v>
      </c>
      <c r="F86" s="20">
        <v>4.76</v>
      </c>
      <c r="G86" s="20">
        <v>3.42</v>
      </c>
      <c r="H86" s="20">
        <v>28.64</v>
      </c>
      <c r="I86" s="20">
        <v>164.34</v>
      </c>
    </row>
    <row r="87" spans="1:9" ht="25.5" customHeight="1" x14ac:dyDescent="0.25">
      <c r="A87" s="40" t="s">
        <v>286</v>
      </c>
      <c r="B87" s="41"/>
      <c r="C87" s="42"/>
      <c r="D87" s="7">
        <v>4</v>
      </c>
      <c r="E87" s="36" t="s">
        <v>288</v>
      </c>
      <c r="F87" s="20">
        <v>6.22</v>
      </c>
      <c r="G87" s="20">
        <v>7.24</v>
      </c>
      <c r="H87" s="20">
        <v>13.6</v>
      </c>
      <c r="I87" s="20">
        <v>144.26</v>
      </c>
    </row>
    <row r="88" spans="1:9" x14ac:dyDescent="0.25">
      <c r="A88" s="68" t="s">
        <v>11</v>
      </c>
      <c r="B88" s="69"/>
      <c r="C88" s="70"/>
      <c r="D88" s="7"/>
      <c r="E88" s="7">
        <v>100</v>
      </c>
      <c r="F88" s="20">
        <v>0.4</v>
      </c>
      <c r="G88" s="20">
        <v>0.4</v>
      </c>
      <c r="H88" s="20">
        <v>12</v>
      </c>
      <c r="I88" s="20">
        <v>57</v>
      </c>
    </row>
    <row r="89" spans="1:9" s="3" customFormat="1" x14ac:dyDescent="0.25">
      <c r="A89" s="84" t="s">
        <v>19</v>
      </c>
      <c r="B89" s="84"/>
      <c r="C89" s="84"/>
      <c r="D89" s="7" t="s">
        <v>37</v>
      </c>
      <c r="E89" s="7">
        <v>150</v>
      </c>
      <c r="F89" s="20">
        <v>0</v>
      </c>
      <c r="G89" s="20">
        <v>0</v>
      </c>
      <c r="H89" s="20">
        <v>0</v>
      </c>
      <c r="I89" s="20">
        <v>0</v>
      </c>
    </row>
    <row r="90" spans="1:9" ht="28.5" customHeight="1" x14ac:dyDescent="0.25">
      <c r="A90" s="48" t="s">
        <v>13</v>
      </c>
      <c r="B90" s="49"/>
      <c r="C90" s="49"/>
      <c r="D90" s="49"/>
      <c r="E90" s="50"/>
      <c r="F90" s="11">
        <f>SUM(F86:F89)</f>
        <v>11.38</v>
      </c>
      <c r="G90" s="11">
        <f>SUM(G86:G89)</f>
        <v>11.06</v>
      </c>
      <c r="H90" s="21">
        <f>SUM(H86:H89)</f>
        <v>54.24</v>
      </c>
      <c r="I90" s="11">
        <f>SUM(I86:I89)</f>
        <v>365.6</v>
      </c>
    </row>
    <row r="91" spans="1:9" ht="15" customHeight="1" x14ac:dyDescent="0.25">
      <c r="A91" s="65" t="s">
        <v>14</v>
      </c>
      <c r="B91" s="65"/>
      <c r="C91" s="65"/>
      <c r="D91" s="65"/>
      <c r="E91" s="65"/>
      <c r="F91" s="65"/>
      <c r="G91" s="65"/>
      <c r="H91" s="65"/>
      <c r="I91" s="65"/>
    </row>
    <row r="92" spans="1:9" x14ac:dyDescent="0.25">
      <c r="A92" s="51" t="s">
        <v>9</v>
      </c>
      <c r="B92" s="52"/>
      <c r="C92" s="53"/>
      <c r="D92" s="57" t="s">
        <v>7</v>
      </c>
      <c r="E92" s="59" t="s">
        <v>6</v>
      </c>
      <c r="F92" s="51" t="s">
        <v>5</v>
      </c>
      <c r="G92" s="52"/>
      <c r="H92" s="53"/>
      <c r="I92" s="59" t="s">
        <v>8</v>
      </c>
    </row>
    <row r="93" spans="1:9" ht="31.5" customHeight="1" x14ac:dyDescent="0.25">
      <c r="A93" s="54"/>
      <c r="B93" s="55"/>
      <c r="C93" s="56"/>
      <c r="D93" s="58"/>
      <c r="E93" s="60"/>
      <c r="F93" s="10" t="s">
        <v>4</v>
      </c>
      <c r="G93" s="10" t="s">
        <v>3</v>
      </c>
      <c r="H93" s="10" t="s">
        <v>10</v>
      </c>
      <c r="I93" s="60"/>
    </row>
    <row r="94" spans="1:9" ht="24" customHeight="1" x14ac:dyDescent="0.25">
      <c r="A94" s="43" t="s">
        <v>186</v>
      </c>
      <c r="B94" s="43"/>
      <c r="C94" s="43"/>
      <c r="D94" s="4" t="s">
        <v>68</v>
      </c>
      <c r="E94" s="17">
        <v>150</v>
      </c>
      <c r="F94" s="18">
        <v>2.4500000000000002</v>
      </c>
      <c r="G94" s="18">
        <v>5</v>
      </c>
      <c r="H94" s="18">
        <v>9.8699999999999992</v>
      </c>
      <c r="I94" s="18">
        <v>97.3</v>
      </c>
    </row>
    <row r="95" spans="1:9" ht="27" customHeight="1" x14ac:dyDescent="0.25">
      <c r="A95" s="37" t="s">
        <v>18</v>
      </c>
      <c r="B95" s="38"/>
      <c r="C95" s="39"/>
      <c r="D95" s="4"/>
      <c r="E95" s="4">
        <v>30</v>
      </c>
      <c r="F95" s="18">
        <v>2.25</v>
      </c>
      <c r="G95" s="18">
        <v>0.45</v>
      </c>
      <c r="H95" s="18">
        <v>12.9</v>
      </c>
      <c r="I95" s="18">
        <v>64.8</v>
      </c>
    </row>
    <row r="96" spans="1:9" ht="27" customHeight="1" x14ac:dyDescent="0.25">
      <c r="A96" s="37" t="s">
        <v>69</v>
      </c>
      <c r="B96" s="38"/>
      <c r="C96" s="39"/>
      <c r="D96" s="4" t="s">
        <v>70</v>
      </c>
      <c r="E96" s="8" t="s">
        <v>197</v>
      </c>
      <c r="F96" s="18">
        <v>14.89</v>
      </c>
      <c r="G96" s="18">
        <v>10.46</v>
      </c>
      <c r="H96" s="18">
        <v>2.0699999999999998</v>
      </c>
      <c r="I96" s="18">
        <v>161.96</v>
      </c>
    </row>
    <row r="97" spans="1:9" ht="43.5" customHeight="1" x14ac:dyDescent="0.25">
      <c r="A97" s="37" t="s">
        <v>71</v>
      </c>
      <c r="B97" s="38"/>
      <c r="C97" s="39"/>
      <c r="D97" s="4" t="s">
        <v>41</v>
      </c>
      <c r="E97" s="17">
        <v>120</v>
      </c>
      <c r="F97" s="18">
        <v>2.72</v>
      </c>
      <c r="G97" s="18">
        <v>3.51</v>
      </c>
      <c r="H97" s="18">
        <v>20.02</v>
      </c>
      <c r="I97" s="18">
        <v>122.51</v>
      </c>
    </row>
    <row r="98" spans="1:9" ht="38.25" customHeight="1" x14ac:dyDescent="0.25">
      <c r="A98" s="37" t="s">
        <v>72</v>
      </c>
      <c r="B98" s="38"/>
      <c r="C98" s="39"/>
      <c r="D98" s="4" t="s">
        <v>73</v>
      </c>
      <c r="E98" s="17" t="s">
        <v>183</v>
      </c>
      <c r="F98" s="18">
        <v>1.38</v>
      </c>
      <c r="G98" s="18">
        <v>4.42</v>
      </c>
      <c r="H98" s="18">
        <v>3.85</v>
      </c>
      <c r="I98" s="18">
        <v>60.69</v>
      </c>
    </row>
    <row r="99" spans="1:9" ht="29.25" customHeight="1" x14ac:dyDescent="0.25">
      <c r="A99" s="90" t="s">
        <v>20</v>
      </c>
      <c r="B99" s="91"/>
      <c r="C99" s="92"/>
      <c r="D99" s="18" t="s">
        <v>42</v>
      </c>
      <c r="E99" s="18" t="s">
        <v>43</v>
      </c>
      <c r="F99" s="18">
        <v>1</v>
      </c>
      <c r="G99" s="18">
        <v>0.15</v>
      </c>
      <c r="H99" s="18">
        <v>3.6</v>
      </c>
      <c r="I99" s="18">
        <v>19.75</v>
      </c>
    </row>
    <row r="100" spans="1:9" s="3" customFormat="1" x14ac:dyDescent="0.25">
      <c r="A100" s="93" t="s">
        <v>21</v>
      </c>
      <c r="B100" s="94"/>
      <c r="C100" s="95"/>
      <c r="D100" s="18"/>
      <c r="E100" s="18">
        <v>150</v>
      </c>
      <c r="F100" s="18">
        <v>0</v>
      </c>
      <c r="G100" s="18">
        <v>0</v>
      </c>
      <c r="H100" s="18">
        <v>0</v>
      </c>
      <c r="I100" s="18">
        <v>0</v>
      </c>
    </row>
    <row r="101" spans="1:9" ht="26.25" customHeight="1" x14ac:dyDescent="0.25">
      <c r="A101" s="85" t="s">
        <v>13</v>
      </c>
      <c r="B101" s="86"/>
      <c r="C101" s="86"/>
      <c r="D101" s="86"/>
      <c r="E101" s="87"/>
      <c r="F101" s="19">
        <f>SUM(F94:F100)</f>
        <v>24.689999999999998</v>
      </c>
      <c r="G101" s="19">
        <f>SUM(G94:G100)</f>
        <v>23.990000000000002</v>
      </c>
      <c r="H101" s="19">
        <f>SUM(H94:H100)</f>
        <v>52.31</v>
      </c>
      <c r="I101" s="19">
        <f>SUM(I94:I100)</f>
        <v>527.01</v>
      </c>
    </row>
    <row r="102" spans="1:9" ht="15" customHeight="1" x14ac:dyDescent="0.25">
      <c r="A102" s="88" t="s">
        <v>263</v>
      </c>
      <c r="B102" s="88"/>
      <c r="C102" s="88"/>
      <c r="D102" s="88"/>
      <c r="E102" s="88"/>
      <c r="F102" s="88"/>
      <c r="G102" s="88"/>
      <c r="H102" s="88"/>
      <c r="I102" s="88"/>
    </row>
    <row r="103" spans="1:9" x14ac:dyDescent="0.25">
      <c r="A103" s="51" t="s">
        <v>9</v>
      </c>
      <c r="B103" s="52"/>
      <c r="C103" s="53"/>
      <c r="D103" s="57" t="s">
        <v>7</v>
      </c>
      <c r="E103" s="59" t="s">
        <v>6</v>
      </c>
      <c r="F103" s="51" t="s">
        <v>5</v>
      </c>
      <c r="G103" s="52"/>
      <c r="H103" s="53"/>
      <c r="I103" s="59" t="s">
        <v>8</v>
      </c>
    </row>
    <row r="104" spans="1:9" ht="32.25" customHeight="1" x14ac:dyDescent="0.25">
      <c r="A104" s="54"/>
      <c r="B104" s="55"/>
      <c r="C104" s="56"/>
      <c r="D104" s="58"/>
      <c r="E104" s="60"/>
      <c r="F104" s="10" t="s">
        <v>4</v>
      </c>
      <c r="G104" s="10" t="s">
        <v>3</v>
      </c>
      <c r="H104" s="10" t="s">
        <v>10</v>
      </c>
      <c r="I104" s="60"/>
    </row>
    <row r="105" spans="1:9" ht="21.75" customHeight="1" x14ac:dyDescent="0.25">
      <c r="A105" s="37" t="s">
        <v>227</v>
      </c>
      <c r="B105" s="38"/>
      <c r="C105" s="39"/>
      <c r="D105" s="9" t="s">
        <v>306</v>
      </c>
      <c r="E105" s="5" t="s">
        <v>184</v>
      </c>
      <c r="F105" s="18">
        <v>7.97</v>
      </c>
      <c r="G105" s="18">
        <v>7.07</v>
      </c>
      <c r="H105" s="18">
        <v>37.85</v>
      </c>
      <c r="I105" s="18">
        <v>251.6</v>
      </c>
    </row>
    <row r="106" spans="1:9" ht="18.75" customHeight="1" x14ac:dyDescent="0.25">
      <c r="A106" s="37" t="s">
        <v>265</v>
      </c>
      <c r="B106" s="38"/>
      <c r="C106" s="39"/>
      <c r="D106" s="9"/>
      <c r="E106" s="5">
        <v>15</v>
      </c>
      <c r="F106" s="18">
        <v>0.14000000000000001</v>
      </c>
      <c r="G106" s="18">
        <v>0.06</v>
      </c>
      <c r="H106" s="18">
        <v>1.46</v>
      </c>
      <c r="I106" s="18">
        <v>6.9</v>
      </c>
    </row>
    <row r="107" spans="1:9" s="3" customFormat="1" x14ac:dyDescent="0.25">
      <c r="A107" s="43" t="s">
        <v>74</v>
      </c>
      <c r="B107" s="43"/>
      <c r="C107" s="43"/>
      <c r="D107" s="5"/>
      <c r="E107" s="5">
        <v>100</v>
      </c>
      <c r="F107" s="18">
        <v>3.4</v>
      </c>
      <c r="G107" s="18">
        <v>2.5</v>
      </c>
      <c r="H107" s="18">
        <v>4.9000000000000004</v>
      </c>
      <c r="I107" s="18">
        <v>56</v>
      </c>
    </row>
    <row r="108" spans="1:9" s="3" customFormat="1" ht="22.5" customHeight="1" x14ac:dyDescent="0.25">
      <c r="A108" s="81" t="s">
        <v>13</v>
      </c>
      <c r="B108" s="82"/>
      <c r="C108" s="82"/>
      <c r="D108" s="82"/>
      <c r="E108" s="83"/>
      <c r="F108" s="19">
        <v>11.51</v>
      </c>
      <c r="G108" s="19">
        <v>9.6300000000000008</v>
      </c>
      <c r="H108" s="19">
        <v>44.21</v>
      </c>
      <c r="I108" s="19">
        <v>314.5</v>
      </c>
    </row>
    <row r="109" spans="1:9" ht="22.5" customHeight="1" x14ac:dyDescent="0.25">
      <c r="A109" s="78" t="s">
        <v>15</v>
      </c>
      <c r="B109" s="79"/>
      <c r="C109" s="79"/>
      <c r="D109" s="79"/>
      <c r="E109" s="80"/>
      <c r="F109" s="21">
        <f>F90+F101+F108</f>
        <v>47.58</v>
      </c>
      <c r="G109" s="21">
        <f>G90+G101+G108</f>
        <v>44.680000000000007</v>
      </c>
      <c r="H109" s="21">
        <f>H90+H101+H108</f>
        <v>150.76000000000002</v>
      </c>
      <c r="I109" s="21">
        <f>I90+I101+I108</f>
        <v>1207.1100000000001</v>
      </c>
    </row>
    <row r="110" spans="1:9" x14ac:dyDescent="0.25">
      <c r="A110" s="1" t="s">
        <v>16</v>
      </c>
      <c r="B110" s="1"/>
      <c r="C110" s="1"/>
      <c r="D110" s="1"/>
      <c r="E110" s="1"/>
      <c r="F110" s="1"/>
      <c r="G110" s="1" t="s">
        <v>274</v>
      </c>
      <c r="H110" s="1"/>
      <c r="I110" s="1"/>
    </row>
    <row r="111" spans="1:9" x14ac:dyDescent="0.25">
      <c r="A111" s="1" t="s">
        <v>0</v>
      </c>
      <c r="B111" s="1"/>
      <c r="C111" s="1"/>
      <c r="D111" s="1"/>
      <c r="E111" s="1"/>
      <c r="F111" s="1"/>
      <c r="G111" s="1" t="s">
        <v>275</v>
      </c>
      <c r="H111" s="1"/>
      <c r="I111" s="1"/>
    </row>
    <row r="112" spans="1:9" x14ac:dyDescent="0.25">
      <c r="A112" s="1" t="s">
        <v>35</v>
      </c>
      <c r="B112" s="1"/>
      <c r="C112" s="1"/>
      <c r="D112" s="1"/>
      <c r="E112" s="1"/>
      <c r="F112" s="1"/>
      <c r="G112" s="1" t="s">
        <v>302</v>
      </c>
      <c r="H112" s="1"/>
      <c r="I112" s="1"/>
    </row>
    <row r="113" spans="1:9" x14ac:dyDescent="0.25">
      <c r="A113" s="1"/>
      <c r="B113" s="1"/>
      <c r="C113" s="1"/>
      <c r="D113" s="1"/>
      <c r="E113" s="1"/>
      <c r="F113" s="1"/>
      <c r="G113" s="30" t="s">
        <v>276</v>
      </c>
      <c r="H113" s="1"/>
      <c r="I113" s="1"/>
    </row>
    <row r="114" spans="1:9" x14ac:dyDescent="0.25">
      <c r="A114" s="1"/>
      <c r="B114" s="1"/>
      <c r="C114" s="1"/>
      <c r="D114" s="1"/>
      <c r="E114" s="1"/>
      <c r="F114" s="1"/>
      <c r="G114" s="30"/>
      <c r="H114" s="1"/>
      <c r="I114" s="1"/>
    </row>
    <row r="115" spans="1:9" x14ac:dyDescent="0.25">
      <c r="A115" s="65" t="s">
        <v>2</v>
      </c>
      <c r="B115" s="65"/>
      <c r="C115" s="65"/>
      <c r="D115" s="65"/>
      <c r="E115" s="65"/>
      <c r="F115" s="65"/>
      <c r="G115" s="65"/>
      <c r="H115" s="65"/>
      <c r="I115" s="65"/>
    </row>
    <row r="116" spans="1:9" ht="15" customHeight="1" x14ac:dyDescent="0.25">
      <c r="A116" s="67"/>
      <c r="B116" s="67"/>
      <c r="C116" s="67"/>
      <c r="D116" s="67"/>
      <c r="E116" s="67"/>
      <c r="F116" s="67"/>
      <c r="G116" s="67"/>
      <c r="H116" s="67"/>
      <c r="I116" s="67"/>
    </row>
    <row r="117" spans="1:9" x14ac:dyDescent="0.25">
      <c r="A117" s="51" t="s">
        <v>9</v>
      </c>
      <c r="B117" s="52"/>
      <c r="C117" s="53"/>
      <c r="D117" s="57" t="s">
        <v>7</v>
      </c>
      <c r="E117" s="59" t="s">
        <v>6</v>
      </c>
      <c r="F117" s="51" t="s">
        <v>5</v>
      </c>
      <c r="G117" s="52"/>
      <c r="H117" s="53"/>
      <c r="I117" s="59" t="s">
        <v>8</v>
      </c>
    </row>
    <row r="118" spans="1:9" ht="26.25" customHeight="1" x14ac:dyDescent="0.25">
      <c r="A118" s="54"/>
      <c r="B118" s="55"/>
      <c r="C118" s="56"/>
      <c r="D118" s="58"/>
      <c r="E118" s="60"/>
      <c r="F118" s="10" t="s">
        <v>4</v>
      </c>
      <c r="G118" s="10" t="s">
        <v>3</v>
      </c>
      <c r="H118" s="10" t="s">
        <v>10</v>
      </c>
      <c r="I118" s="60"/>
    </row>
    <row r="119" spans="1:9" ht="29.25" customHeight="1" x14ac:dyDescent="0.25">
      <c r="A119" s="71" t="s">
        <v>223</v>
      </c>
      <c r="B119" s="71"/>
      <c r="C119" s="71"/>
      <c r="D119" s="7" t="s">
        <v>75</v>
      </c>
      <c r="E119" s="4" t="s">
        <v>214</v>
      </c>
      <c r="F119" s="12">
        <v>12.95</v>
      </c>
      <c r="G119" s="12">
        <v>8.36</v>
      </c>
      <c r="H119" s="12">
        <v>47</v>
      </c>
      <c r="I119" s="4">
        <v>313.48</v>
      </c>
    </row>
    <row r="120" spans="1:9" x14ac:dyDescent="0.25">
      <c r="A120" s="75" t="s">
        <v>11</v>
      </c>
      <c r="B120" s="75"/>
      <c r="C120" s="75"/>
      <c r="D120" s="4"/>
      <c r="E120" s="4">
        <v>100</v>
      </c>
      <c r="F120" s="4">
        <v>0.4</v>
      </c>
      <c r="G120" s="4">
        <v>0.4</v>
      </c>
      <c r="H120" s="4">
        <v>13</v>
      </c>
      <c r="I120" s="4">
        <v>57</v>
      </c>
    </row>
    <row r="121" spans="1:9" s="3" customFormat="1" x14ac:dyDescent="0.25">
      <c r="A121" s="72" t="s">
        <v>22</v>
      </c>
      <c r="B121" s="73"/>
      <c r="C121" s="74"/>
      <c r="D121" s="4" t="s">
        <v>37</v>
      </c>
      <c r="E121" s="4">
        <v>150</v>
      </c>
      <c r="F121" s="4">
        <v>0</v>
      </c>
      <c r="G121" s="4">
        <v>0</v>
      </c>
      <c r="H121" s="4">
        <v>0</v>
      </c>
      <c r="I121" s="4">
        <v>0</v>
      </c>
    </row>
    <row r="122" spans="1:9" ht="34.5" customHeight="1" x14ac:dyDescent="0.25">
      <c r="A122" s="48" t="s">
        <v>13</v>
      </c>
      <c r="B122" s="49"/>
      <c r="C122" s="49"/>
      <c r="D122" s="49"/>
      <c r="E122" s="50"/>
      <c r="F122" s="19">
        <f>SUM(F119:F121)</f>
        <v>13.35</v>
      </c>
      <c r="G122" s="19">
        <f>SUM(G119:G121)</f>
        <v>8.76</v>
      </c>
      <c r="H122" s="19">
        <f>SUM(H119:H121)</f>
        <v>60</v>
      </c>
      <c r="I122" s="19">
        <f>SUM(I119:I121)</f>
        <v>370.48</v>
      </c>
    </row>
    <row r="123" spans="1:9" ht="33" customHeight="1" x14ac:dyDescent="0.25">
      <c r="A123" s="64"/>
      <c r="B123" s="64"/>
      <c r="C123" s="64"/>
      <c r="D123" s="64"/>
      <c r="E123" s="64"/>
      <c r="F123" s="64"/>
      <c r="G123" s="64"/>
      <c r="H123" s="64"/>
      <c r="I123" s="64"/>
    </row>
    <row r="124" spans="1:9" ht="15" customHeight="1" x14ac:dyDescent="0.25">
      <c r="A124" s="65" t="s">
        <v>14</v>
      </c>
      <c r="B124" s="65"/>
      <c r="C124" s="65"/>
      <c r="D124" s="65"/>
      <c r="E124" s="65"/>
      <c r="F124" s="65"/>
      <c r="G124" s="65"/>
      <c r="H124" s="65"/>
      <c r="I124" s="65"/>
    </row>
    <row r="125" spans="1:9" x14ac:dyDescent="0.25">
      <c r="A125" s="51" t="s">
        <v>9</v>
      </c>
      <c r="B125" s="52"/>
      <c r="C125" s="53"/>
      <c r="D125" s="57" t="s">
        <v>7</v>
      </c>
      <c r="E125" s="59" t="s">
        <v>6</v>
      </c>
      <c r="F125" s="51" t="s">
        <v>5</v>
      </c>
      <c r="G125" s="52"/>
      <c r="H125" s="53"/>
      <c r="I125" s="59" t="s">
        <v>8</v>
      </c>
    </row>
    <row r="126" spans="1:9" ht="39.75" customHeight="1" x14ac:dyDescent="0.25">
      <c r="A126" s="54"/>
      <c r="B126" s="55"/>
      <c r="C126" s="56"/>
      <c r="D126" s="58"/>
      <c r="E126" s="60"/>
      <c r="F126" s="10" t="s">
        <v>4</v>
      </c>
      <c r="G126" s="10" t="s">
        <v>3</v>
      </c>
      <c r="H126" s="10" t="s">
        <v>10</v>
      </c>
      <c r="I126" s="60"/>
    </row>
    <row r="127" spans="1:9" ht="38.25" customHeight="1" x14ac:dyDescent="0.25">
      <c r="A127" s="43" t="s">
        <v>76</v>
      </c>
      <c r="B127" s="43"/>
      <c r="C127" s="43"/>
      <c r="D127" s="9" t="s">
        <v>78</v>
      </c>
      <c r="E127" s="4">
        <v>150</v>
      </c>
      <c r="F127" s="18">
        <v>4.26</v>
      </c>
      <c r="G127" s="18">
        <v>1.85</v>
      </c>
      <c r="H127" s="18">
        <v>16.09</v>
      </c>
      <c r="I127" s="18">
        <v>98.08</v>
      </c>
    </row>
    <row r="128" spans="1:9" ht="16.5" customHeight="1" x14ac:dyDescent="0.25">
      <c r="A128" s="37" t="s">
        <v>18</v>
      </c>
      <c r="B128" s="38"/>
      <c r="C128" s="39"/>
      <c r="D128" s="4"/>
      <c r="E128" s="4">
        <v>20</v>
      </c>
      <c r="F128" s="18">
        <v>1.4</v>
      </c>
      <c r="G128" s="18">
        <v>0.3</v>
      </c>
      <c r="H128" s="18">
        <v>10.5</v>
      </c>
      <c r="I128" s="18">
        <v>50</v>
      </c>
    </row>
    <row r="129" spans="1:9" ht="24" customHeight="1" x14ac:dyDescent="0.25">
      <c r="A129" s="37" t="s">
        <v>77</v>
      </c>
      <c r="B129" s="38"/>
      <c r="C129" s="39"/>
      <c r="D129" s="9" t="s">
        <v>57</v>
      </c>
      <c r="E129" s="8" t="s">
        <v>79</v>
      </c>
      <c r="F129" s="18">
        <v>0.22</v>
      </c>
      <c r="G129" s="18">
        <v>0.18</v>
      </c>
      <c r="H129" s="18">
        <v>0.3</v>
      </c>
      <c r="I129" s="18">
        <v>3.62</v>
      </c>
    </row>
    <row r="130" spans="1:9" ht="24" customHeight="1" x14ac:dyDescent="0.25">
      <c r="A130" s="37" t="s">
        <v>85</v>
      </c>
      <c r="B130" s="38"/>
      <c r="C130" s="39"/>
      <c r="D130" s="9" t="s">
        <v>80</v>
      </c>
      <c r="E130" s="8" t="s">
        <v>187</v>
      </c>
      <c r="F130" s="18">
        <v>17.329999999999998</v>
      </c>
      <c r="G130" s="18">
        <v>6.3</v>
      </c>
      <c r="H130" s="18">
        <v>5.15</v>
      </c>
      <c r="I130" s="18">
        <v>146.55000000000001</v>
      </c>
    </row>
    <row r="131" spans="1:9" ht="24" customHeight="1" x14ac:dyDescent="0.25">
      <c r="A131" s="37" t="s">
        <v>131</v>
      </c>
      <c r="B131" s="38"/>
      <c r="C131" s="39"/>
      <c r="D131" s="9" t="s">
        <v>130</v>
      </c>
      <c r="E131" s="4">
        <v>90</v>
      </c>
      <c r="F131" s="18">
        <v>3.09</v>
      </c>
      <c r="G131" s="18">
        <v>1.46</v>
      </c>
      <c r="H131" s="18">
        <v>23.69</v>
      </c>
      <c r="I131" s="18">
        <v>120.26</v>
      </c>
    </row>
    <row r="132" spans="1:9" ht="24.75" customHeight="1" x14ac:dyDescent="0.25">
      <c r="A132" s="37" t="s">
        <v>81</v>
      </c>
      <c r="B132" s="38"/>
      <c r="C132" s="39"/>
      <c r="D132" s="9" t="s">
        <v>82</v>
      </c>
      <c r="E132" s="8" t="s">
        <v>188</v>
      </c>
      <c r="F132" s="18">
        <v>0.86</v>
      </c>
      <c r="G132" s="18">
        <v>3.42</v>
      </c>
      <c r="H132" s="18">
        <v>3.96</v>
      </c>
      <c r="I132" s="18">
        <v>50.01</v>
      </c>
    </row>
    <row r="133" spans="1:9" ht="25.5" customHeight="1" x14ac:dyDescent="0.25">
      <c r="A133" s="37" t="s">
        <v>215</v>
      </c>
      <c r="B133" s="38"/>
      <c r="C133" s="39"/>
      <c r="D133" s="4" t="s">
        <v>42</v>
      </c>
      <c r="E133" s="4" t="s">
        <v>43</v>
      </c>
      <c r="F133" s="18">
        <v>0.45</v>
      </c>
      <c r="G133" s="18">
        <v>0.1</v>
      </c>
      <c r="H133" s="18">
        <v>1.6</v>
      </c>
      <c r="I133" s="18">
        <v>9.1</v>
      </c>
    </row>
    <row r="134" spans="1:9" s="3" customFormat="1" x14ac:dyDescent="0.25">
      <c r="A134" s="68" t="s">
        <v>67</v>
      </c>
      <c r="B134" s="69"/>
      <c r="C134" s="70"/>
      <c r="D134" s="4"/>
      <c r="E134" s="4">
        <v>150</v>
      </c>
      <c r="F134" s="18">
        <v>0</v>
      </c>
      <c r="G134" s="18">
        <v>0</v>
      </c>
      <c r="H134" s="18">
        <v>0</v>
      </c>
      <c r="I134" s="18">
        <v>0</v>
      </c>
    </row>
    <row r="135" spans="1:9" ht="33" customHeight="1" x14ac:dyDescent="0.25">
      <c r="A135" s="48" t="s">
        <v>13</v>
      </c>
      <c r="B135" s="49"/>
      <c r="C135" s="49"/>
      <c r="D135" s="49"/>
      <c r="E135" s="50"/>
      <c r="F135" s="19">
        <f>SUM(F127:F134)</f>
        <v>27.609999999999996</v>
      </c>
      <c r="G135" s="19">
        <f>SUM(G127:G134)</f>
        <v>13.61</v>
      </c>
      <c r="H135" s="19">
        <f>SUM(H127:H134)</f>
        <v>61.290000000000006</v>
      </c>
      <c r="I135" s="19">
        <f>SUM(I127:I134)</f>
        <v>477.62</v>
      </c>
    </row>
    <row r="136" spans="1:9" ht="27" customHeight="1" x14ac:dyDescent="0.25">
      <c r="A136" s="64"/>
      <c r="B136" s="64"/>
      <c r="C136" s="64"/>
      <c r="D136" s="64"/>
      <c r="E136" s="64"/>
      <c r="F136" s="64"/>
      <c r="G136" s="64"/>
      <c r="H136" s="64"/>
      <c r="I136" s="64"/>
    </row>
    <row r="137" spans="1:9" ht="15" customHeight="1" x14ac:dyDescent="0.25">
      <c r="A137" s="66" t="s">
        <v>263</v>
      </c>
      <c r="B137" s="66"/>
      <c r="C137" s="66"/>
      <c r="D137" s="66"/>
      <c r="E137" s="66"/>
      <c r="F137" s="66"/>
      <c r="G137" s="66"/>
      <c r="H137" s="66"/>
      <c r="I137" s="66"/>
    </row>
    <row r="138" spans="1:9" x14ac:dyDescent="0.25">
      <c r="A138" s="51" t="s">
        <v>9</v>
      </c>
      <c r="B138" s="52"/>
      <c r="C138" s="53"/>
      <c r="D138" s="57" t="s">
        <v>7</v>
      </c>
      <c r="E138" s="59" t="s">
        <v>6</v>
      </c>
      <c r="F138" s="51" t="s">
        <v>5</v>
      </c>
      <c r="G138" s="52"/>
      <c r="H138" s="53"/>
      <c r="I138" s="59" t="s">
        <v>8</v>
      </c>
    </row>
    <row r="139" spans="1:9" ht="30" customHeight="1" x14ac:dyDescent="0.25">
      <c r="A139" s="54"/>
      <c r="B139" s="55"/>
      <c r="C139" s="56"/>
      <c r="D139" s="58"/>
      <c r="E139" s="60"/>
      <c r="F139" s="10" t="s">
        <v>4</v>
      </c>
      <c r="G139" s="10" t="s">
        <v>3</v>
      </c>
      <c r="H139" s="10" t="s">
        <v>10</v>
      </c>
      <c r="I139" s="60"/>
    </row>
    <row r="140" spans="1:9" ht="19.5" customHeight="1" x14ac:dyDescent="0.25">
      <c r="A140" s="37" t="s">
        <v>228</v>
      </c>
      <c r="B140" s="38"/>
      <c r="C140" s="39"/>
      <c r="D140" s="8" t="s">
        <v>307</v>
      </c>
      <c r="E140" s="4">
        <v>150</v>
      </c>
      <c r="F140" s="18">
        <v>18</v>
      </c>
      <c r="G140" s="18">
        <v>10.039999999999999</v>
      </c>
      <c r="H140" s="18">
        <v>30.48</v>
      </c>
      <c r="I140" s="18">
        <v>285.19</v>
      </c>
    </row>
    <row r="141" spans="1:9" ht="19.5" customHeight="1" x14ac:dyDescent="0.25">
      <c r="A141" s="37" t="s">
        <v>229</v>
      </c>
      <c r="B141" s="38"/>
      <c r="C141" s="39"/>
      <c r="D141" s="8"/>
      <c r="E141" s="4">
        <v>20</v>
      </c>
      <c r="F141" s="18">
        <v>0.86</v>
      </c>
      <c r="G141" s="18">
        <v>0.7</v>
      </c>
      <c r="H141" s="18">
        <v>1.18</v>
      </c>
      <c r="I141" s="18">
        <v>14.46</v>
      </c>
    </row>
    <row r="142" spans="1:9" s="3" customFormat="1" x14ac:dyDescent="0.25">
      <c r="A142" s="37" t="s">
        <v>74</v>
      </c>
      <c r="B142" s="38"/>
      <c r="C142" s="39"/>
      <c r="D142" s="8"/>
      <c r="E142" s="4">
        <v>100</v>
      </c>
      <c r="F142" s="18">
        <v>3.4</v>
      </c>
      <c r="G142" s="18">
        <v>2.5</v>
      </c>
      <c r="H142" s="18">
        <v>4.9000000000000004</v>
      </c>
      <c r="I142" s="18">
        <v>56</v>
      </c>
    </row>
    <row r="143" spans="1:9" s="3" customFormat="1" x14ac:dyDescent="0.25">
      <c r="A143" s="48" t="s">
        <v>13</v>
      </c>
      <c r="B143" s="49"/>
      <c r="C143" s="49"/>
      <c r="D143" s="49"/>
      <c r="E143" s="50"/>
      <c r="F143" s="19">
        <f>SUM(F140:F142)</f>
        <v>22.259999999999998</v>
      </c>
      <c r="G143" s="19">
        <f>SUM(G140:G142)</f>
        <v>13.239999999999998</v>
      </c>
      <c r="H143" s="19">
        <f>SUM(H140:H142)</f>
        <v>36.56</v>
      </c>
      <c r="I143" s="19">
        <f>SUM(I140:I142)</f>
        <v>355.65</v>
      </c>
    </row>
    <row r="144" spans="1:9" s="3" customFormat="1" x14ac:dyDescent="0.25">
      <c r="A144" s="48" t="s">
        <v>15</v>
      </c>
      <c r="B144" s="49"/>
      <c r="C144" s="49"/>
      <c r="D144" s="49"/>
      <c r="E144" s="50"/>
      <c r="F144" s="19">
        <f>F122+F135+F143</f>
        <v>63.219999999999992</v>
      </c>
      <c r="G144" s="19">
        <f>G122+G135+G143</f>
        <v>35.61</v>
      </c>
      <c r="H144" s="19">
        <f>H122+H135+H143</f>
        <v>157.85000000000002</v>
      </c>
      <c r="I144" s="19">
        <f>I122+I135+I143</f>
        <v>1203.75</v>
      </c>
    </row>
    <row r="145" spans="1:9" s="3" customFormat="1" x14ac:dyDescent="0.25">
      <c r="A145" s="33"/>
      <c r="B145" s="33"/>
      <c r="C145" s="33"/>
      <c r="D145" s="33"/>
      <c r="E145" s="33"/>
      <c r="F145" s="34"/>
      <c r="G145" s="34"/>
      <c r="H145" s="34"/>
      <c r="I145" s="34"/>
    </row>
    <row r="146" spans="1:9" ht="17.25" customHeight="1" x14ac:dyDescent="0.25">
      <c r="A146" s="33"/>
      <c r="B146" s="33"/>
      <c r="C146" s="33"/>
      <c r="D146" s="33"/>
      <c r="E146" s="33"/>
      <c r="F146" s="34"/>
      <c r="G146" s="1" t="s">
        <v>274</v>
      </c>
      <c r="H146" s="1"/>
      <c r="I146" s="1"/>
    </row>
    <row r="147" spans="1:9" x14ac:dyDescent="0.25">
      <c r="A147" s="1" t="s">
        <v>16</v>
      </c>
      <c r="B147" s="1"/>
      <c r="C147" s="1"/>
      <c r="D147" s="1"/>
      <c r="E147" s="1"/>
      <c r="F147" s="1"/>
      <c r="G147" s="1" t="s">
        <v>275</v>
      </c>
      <c r="H147" s="1"/>
      <c r="I147" s="1"/>
    </row>
    <row r="148" spans="1:9" x14ac:dyDescent="0.25">
      <c r="A148" s="1" t="s">
        <v>0</v>
      </c>
      <c r="B148" s="1"/>
      <c r="C148" s="1"/>
      <c r="D148" s="1"/>
      <c r="E148" s="1"/>
      <c r="F148" s="1"/>
      <c r="G148" s="1" t="s">
        <v>301</v>
      </c>
      <c r="H148" s="1"/>
      <c r="I148" s="1"/>
    </row>
    <row r="149" spans="1:9" x14ac:dyDescent="0.25">
      <c r="A149" s="1" t="s">
        <v>36</v>
      </c>
      <c r="B149" s="1"/>
      <c r="C149" s="1"/>
      <c r="D149" s="1"/>
      <c r="E149" s="1"/>
      <c r="F149" s="1"/>
      <c r="G149" s="30" t="s">
        <v>276</v>
      </c>
      <c r="H149" s="1"/>
      <c r="I149" s="1"/>
    </row>
    <row r="150" spans="1:9" x14ac:dyDescent="0.25">
      <c r="A150" s="1"/>
      <c r="B150" s="1"/>
      <c r="C150" s="1"/>
      <c r="D150" s="1"/>
      <c r="E150" s="1"/>
      <c r="F150" s="1"/>
      <c r="G150" s="30"/>
      <c r="H150" s="1"/>
      <c r="I150" s="1"/>
    </row>
    <row r="151" spans="1:9" x14ac:dyDescent="0.25">
      <c r="A151" s="1"/>
      <c r="B151" s="1"/>
      <c r="C151" s="1"/>
      <c r="D151" s="1"/>
      <c r="E151" s="1"/>
      <c r="F151" s="1"/>
      <c r="G151" s="1"/>
      <c r="H151" s="1"/>
      <c r="I151" s="1"/>
    </row>
    <row r="152" spans="1:9" x14ac:dyDescent="0.25">
      <c r="A152" s="65" t="s">
        <v>2</v>
      </c>
      <c r="B152" s="65"/>
      <c r="C152" s="65"/>
      <c r="D152" s="65"/>
      <c r="E152" s="65"/>
      <c r="F152" s="65"/>
      <c r="G152" s="65"/>
      <c r="H152" s="65"/>
      <c r="I152" s="65"/>
    </row>
    <row r="153" spans="1:9" ht="15" customHeight="1" x14ac:dyDescent="0.25">
      <c r="A153" s="67"/>
      <c r="B153" s="67"/>
      <c r="C153" s="67"/>
      <c r="D153" s="67"/>
      <c r="E153" s="67"/>
      <c r="F153" s="67"/>
      <c r="G153" s="67"/>
      <c r="H153" s="67"/>
      <c r="I153" s="67"/>
    </row>
    <row r="154" spans="1:9" x14ac:dyDescent="0.25">
      <c r="A154" s="51" t="s">
        <v>9</v>
      </c>
      <c r="B154" s="52"/>
      <c r="C154" s="53"/>
      <c r="D154" s="57" t="s">
        <v>7</v>
      </c>
      <c r="E154" s="59" t="s">
        <v>6</v>
      </c>
      <c r="F154" s="51" t="s">
        <v>5</v>
      </c>
      <c r="G154" s="52"/>
      <c r="H154" s="53"/>
      <c r="I154" s="59" t="s">
        <v>8</v>
      </c>
    </row>
    <row r="155" spans="1:9" ht="35.25" customHeight="1" x14ac:dyDescent="0.25">
      <c r="A155" s="54"/>
      <c r="B155" s="55"/>
      <c r="C155" s="56"/>
      <c r="D155" s="58"/>
      <c r="E155" s="60"/>
      <c r="F155" s="10" t="s">
        <v>4</v>
      </c>
      <c r="G155" s="10" t="s">
        <v>3</v>
      </c>
      <c r="H155" s="10" t="s">
        <v>10</v>
      </c>
      <c r="I155" s="60"/>
    </row>
    <row r="156" spans="1:9" ht="34.5" customHeight="1" x14ac:dyDescent="0.25">
      <c r="A156" s="71" t="s">
        <v>83</v>
      </c>
      <c r="B156" s="71"/>
      <c r="C156" s="71"/>
      <c r="D156" s="8" t="s">
        <v>289</v>
      </c>
      <c r="E156" s="4" t="s">
        <v>189</v>
      </c>
      <c r="F156" s="18">
        <v>8.67</v>
      </c>
      <c r="G156" s="18">
        <v>7.29</v>
      </c>
      <c r="H156" s="18">
        <v>35.67</v>
      </c>
      <c r="I156" s="18">
        <v>238.63</v>
      </c>
    </row>
    <row r="157" spans="1:9" ht="20.25" customHeight="1" x14ac:dyDescent="0.25">
      <c r="A157" s="40" t="s">
        <v>11</v>
      </c>
      <c r="B157" s="41"/>
      <c r="C157" s="42"/>
      <c r="D157" s="4"/>
      <c r="E157" s="4">
        <v>100</v>
      </c>
      <c r="F157" s="18">
        <v>0.4</v>
      </c>
      <c r="G157" s="18">
        <v>0.4</v>
      </c>
      <c r="H157" s="18">
        <v>13</v>
      </c>
      <c r="I157" s="18">
        <v>57</v>
      </c>
    </row>
    <row r="158" spans="1:9" s="3" customFormat="1" x14ac:dyDescent="0.25">
      <c r="A158" s="37" t="s">
        <v>74</v>
      </c>
      <c r="B158" s="38"/>
      <c r="C158" s="39"/>
      <c r="D158" s="4"/>
      <c r="E158" s="4">
        <v>100</v>
      </c>
      <c r="F158" s="18">
        <v>3.4</v>
      </c>
      <c r="G158" s="18">
        <v>2.5</v>
      </c>
      <c r="H158" s="18">
        <v>4.9000000000000004</v>
      </c>
      <c r="I158" s="18">
        <v>56</v>
      </c>
    </row>
    <row r="159" spans="1:9" ht="24.75" customHeight="1" x14ac:dyDescent="0.25">
      <c r="A159" s="48" t="s">
        <v>13</v>
      </c>
      <c r="B159" s="49"/>
      <c r="C159" s="49"/>
      <c r="D159" s="49"/>
      <c r="E159" s="50"/>
      <c r="F159" s="19">
        <f>SUM(F156:F158)</f>
        <v>12.47</v>
      </c>
      <c r="G159" s="19">
        <f>SUM(G156:G158)</f>
        <v>10.190000000000001</v>
      </c>
      <c r="H159" s="19">
        <f>SUM(H156:H158)</f>
        <v>53.57</v>
      </c>
      <c r="I159" s="19">
        <f>SUM(I156:I158)</f>
        <v>351.63</v>
      </c>
    </row>
    <row r="160" spans="1:9" ht="27.75" customHeight="1" x14ac:dyDescent="0.25">
      <c r="A160" s="64"/>
      <c r="B160" s="64"/>
      <c r="C160" s="64"/>
      <c r="D160" s="64"/>
      <c r="E160" s="64"/>
      <c r="F160" s="64"/>
      <c r="G160" s="64"/>
      <c r="H160" s="64"/>
      <c r="I160" s="64"/>
    </row>
    <row r="161" spans="1:9" ht="15" customHeight="1" x14ac:dyDescent="0.25">
      <c r="A161" s="65" t="s">
        <v>14</v>
      </c>
      <c r="B161" s="65"/>
      <c r="C161" s="65"/>
      <c r="D161" s="65"/>
      <c r="E161" s="65"/>
      <c r="F161" s="65"/>
      <c r="G161" s="65"/>
      <c r="H161" s="65"/>
      <c r="I161" s="65"/>
    </row>
    <row r="162" spans="1:9" x14ac:dyDescent="0.25">
      <c r="A162" s="51" t="s">
        <v>9</v>
      </c>
      <c r="B162" s="52"/>
      <c r="C162" s="53"/>
      <c r="D162" s="57" t="s">
        <v>7</v>
      </c>
      <c r="E162" s="59" t="s">
        <v>6</v>
      </c>
      <c r="F162" s="51" t="s">
        <v>5</v>
      </c>
      <c r="G162" s="52"/>
      <c r="H162" s="53"/>
      <c r="I162" s="59" t="s">
        <v>8</v>
      </c>
    </row>
    <row r="163" spans="1:9" ht="27.75" customHeight="1" x14ac:dyDescent="0.25">
      <c r="A163" s="54"/>
      <c r="B163" s="55"/>
      <c r="C163" s="56"/>
      <c r="D163" s="58"/>
      <c r="E163" s="60"/>
      <c r="F163" s="10" t="s">
        <v>4</v>
      </c>
      <c r="G163" s="10" t="s">
        <v>3</v>
      </c>
      <c r="H163" s="10" t="s">
        <v>10</v>
      </c>
      <c r="I163" s="60"/>
    </row>
    <row r="164" spans="1:9" ht="33.75" customHeight="1" x14ac:dyDescent="0.25">
      <c r="A164" s="43" t="s">
        <v>50</v>
      </c>
      <c r="B164" s="43"/>
      <c r="C164" s="43"/>
      <c r="D164" s="8" t="s">
        <v>84</v>
      </c>
      <c r="E164" s="4">
        <v>150</v>
      </c>
      <c r="F164" s="18">
        <v>3.9</v>
      </c>
      <c r="G164" s="18">
        <v>3.3</v>
      </c>
      <c r="H164" s="18">
        <v>15.1</v>
      </c>
      <c r="I164" s="18">
        <v>106.2</v>
      </c>
    </row>
    <row r="165" spans="1:9" ht="27.75" customHeight="1" x14ac:dyDescent="0.25">
      <c r="A165" s="37" t="s">
        <v>203</v>
      </c>
      <c r="B165" s="38"/>
      <c r="C165" s="39"/>
      <c r="D165" s="8" t="s">
        <v>204</v>
      </c>
      <c r="E165" s="8" t="s">
        <v>205</v>
      </c>
      <c r="F165" s="18">
        <v>19.5</v>
      </c>
      <c r="G165" s="18">
        <v>10.9</v>
      </c>
      <c r="H165" s="18">
        <v>1.8</v>
      </c>
      <c r="I165" s="18">
        <v>183</v>
      </c>
    </row>
    <row r="166" spans="1:9" ht="42.75" customHeight="1" x14ac:dyDescent="0.25">
      <c r="A166" s="37" t="s">
        <v>86</v>
      </c>
      <c r="B166" s="38"/>
      <c r="C166" s="39"/>
      <c r="D166" s="8" t="s">
        <v>87</v>
      </c>
      <c r="E166" s="4">
        <v>90</v>
      </c>
      <c r="F166" s="18">
        <v>2.2799999999999998</v>
      </c>
      <c r="G166" s="18">
        <v>1.95</v>
      </c>
      <c r="H166" s="18">
        <v>24.7</v>
      </c>
      <c r="I166" s="18">
        <v>125.46</v>
      </c>
    </row>
    <row r="167" spans="1:9" ht="39" customHeight="1" x14ac:dyDescent="0.25">
      <c r="A167" s="37" t="s">
        <v>222</v>
      </c>
      <c r="B167" s="38"/>
      <c r="C167" s="39"/>
      <c r="D167" s="4" t="s">
        <v>157</v>
      </c>
      <c r="E167" s="4">
        <v>60</v>
      </c>
      <c r="F167" s="18">
        <v>0.64</v>
      </c>
      <c r="G167" s="18">
        <v>3.19</v>
      </c>
      <c r="H167" s="18">
        <v>3.5</v>
      </c>
      <c r="I167" s="18">
        <v>44.88</v>
      </c>
    </row>
    <row r="168" spans="1:9" ht="25.5" customHeight="1" x14ac:dyDescent="0.25">
      <c r="A168" s="37" t="s">
        <v>290</v>
      </c>
      <c r="B168" s="38"/>
      <c r="C168" s="39"/>
      <c r="D168" s="4" t="s">
        <v>38</v>
      </c>
      <c r="E168" s="4">
        <v>30</v>
      </c>
      <c r="F168" s="18">
        <v>0.3</v>
      </c>
      <c r="G168" s="18">
        <v>0.06</v>
      </c>
      <c r="H168" s="18">
        <v>2.8</v>
      </c>
      <c r="I168" s="18">
        <v>12.18</v>
      </c>
    </row>
    <row r="169" spans="1:9" s="3" customFormat="1" x14ac:dyDescent="0.25">
      <c r="A169" s="45" t="s">
        <v>21</v>
      </c>
      <c r="B169" s="46"/>
      <c r="C169" s="47"/>
      <c r="D169" s="4"/>
      <c r="E169" s="4">
        <v>150</v>
      </c>
      <c r="F169" s="18">
        <v>0</v>
      </c>
      <c r="G169" s="18">
        <v>0</v>
      </c>
      <c r="H169" s="18">
        <v>0</v>
      </c>
      <c r="I169" s="18">
        <v>0</v>
      </c>
    </row>
    <row r="170" spans="1:9" ht="16.5" customHeight="1" x14ac:dyDescent="0.25">
      <c r="A170" s="48" t="s">
        <v>13</v>
      </c>
      <c r="B170" s="49"/>
      <c r="C170" s="49"/>
      <c r="D170" s="49"/>
      <c r="E170" s="50"/>
      <c r="F170" s="19">
        <f>SUM(F164:F169)</f>
        <v>26.62</v>
      </c>
      <c r="G170" s="19">
        <f>SUM(G164:G169)</f>
        <v>19.399999999999999</v>
      </c>
      <c r="H170" s="19">
        <f>SUM(H164:H169)</f>
        <v>47.899999999999991</v>
      </c>
      <c r="I170" s="19">
        <f>SUM(I164:I169)</f>
        <v>471.71999999999997</v>
      </c>
    </row>
    <row r="171" spans="1:9" ht="27" customHeight="1" x14ac:dyDescent="0.25">
      <c r="A171" s="64"/>
      <c r="B171" s="64"/>
      <c r="C171" s="64"/>
      <c r="D171" s="64"/>
      <c r="E171" s="64"/>
      <c r="F171" s="64"/>
      <c r="G171" s="64"/>
      <c r="H171" s="64"/>
      <c r="I171" s="64"/>
    </row>
    <row r="172" spans="1:9" ht="15" customHeight="1" x14ac:dyDescent="0.25">
      <c r="A172" s="66" t="s">
        <v>263</v>
      </c>
      <c r="B172" s="66"/>
      <c r="C172" s="66"/>
      <c r="D172" s="66"/>
      <c r="E172" s="66"/>
      <c r="F172" s="66"/>
      <c r="G172" s="66"/>
      <c r="H172" s="66"/>
      <c r="I172" s="66"/>
    </row>
    <row r="173" spans="1:9" x14ac:dyDescent="0.25">
      <c r="A173" s="51" t="s">
        <v>9</v>
      </c>
      <c r="B173" s="52"/>
      <c r="C173" s="53"/>
      <c r="D173" s="57" t="s">
        <v>7</v>
      </c>
      <c r="E173" s="59" t="s">
        <v>6</v>
      </c>
      <c r="F173" s="51" t="s">
        <v>5</v>
      </c>
      <c r="G173" s="52"/>
      <c r="H173" s="53"/>
      <c r="I173" s="59" t="s">
        <v>8</v>
      </c>
    </row>
    <row r="174" spans="1:9" ht="25.5" customHeight="1" x14ac:dyDescent="0.25">
      <c r="A174" s="54"/>
      <c r="B174" s="55"/>
      <c r="C174" s="56"/>
      <c r="D174" s="58"/>
      <c r="E174" s="60"/>
      <c r="F174" s="10" t="s">
        <v>4</v>
      </c>
      <c r="G174" s="10" t="s">
        <v>3</v>
      </c>
      <c r="H174" s="10" t="s">
        <v>10</v>
      </c>
      <c r="I174" s="60"/>
    </row>
    <row r="175" spans="1:9" ht="37.5" customHeight="1" x14ac:dyDescent="0.25">
      <c r="A175" s="37" t="s">
        <v>308</v>
      </c>
      <c r="B175" s="38"/>
      <c r="C175" s="39"/>
      <c r="D175" s="23" t="s">
        <v>230</v>
      </c>
      <c r="E175" s="24" t="s">
        <v>258</v>
      </c>
      <c r="F175" s="18">
        <v>6.43</v>
      </c>
      <c r="G175" s="18">
        <v>14</v>
      </c>
      <c r="H175" s="18">
        <v>21.42</v>
      </c>
      <c r="I175" s="25">
        <v>237.22</v>
      </c>
    </row>
    <row r="176" spans="1:9" ht="15" customHeight="1" x14ac:dyDescent="0.25">
      <c r="A176" s="37" t="s">
        <v>231</v>
      </c>
      <c r="B176" s="38"/>
      <c r="C176" s="39"/>
      <c r="D176" s="4" t="s">
        <v>143</v>
      </c>
      <c r="E176" s="4">
        <v>60</v>
      </c>
      <c r="F176" s="18">
        <v>0.48</v>
      </c>
      <c r="G176" s="18">
        <v>0.12</v>
      </c>
      <c r="H176" s="18">
        <v>1.38</v>
      </c>
      <c r="I176" s="18">
        <v>8.52</v>
      </c>
    </row>
    <row r="177" spans="1:9" ht="15" customHeight="1" x14ac:dyDescent="0.25">
      <c r="A177" s="37" t="s">
        <v>18</v>
      </c>
      <c r="B177" s="38"/>
      <c r="C177" s="39"/>
      <c r="D177" s="22"/>
      <c r="E177" s="4">
        <v>30</v>
      </c>
      <c r="F177" s="18">
        <v>2.25</v>
      </c>
      <c r="G177" s="18">
        <v>0.45</v>
      </c>
      <c r="H177" s="18">
        <v>15.75</v>
      </c>
      <c r="I177" s="18">
        <v>75</v>
      </c>
    </row>
    <row r="178" spans="1:9" s="3" customFormat="1" x14ac:dyDescent="0.25">
      <c r="A178" s="37" t="s">
        <v>259</v>
      </c>
      <c r="B178" s="38"/>
      <c r="C178" s="39"/>
      <c r="D178" s="22" t="s">
        <v>260</v>
      </c>
      <c r="E178" s="4">
        <v>150</v>
      </c>
      <c r="F178" s="18">
        <v>0</v>
      </c>
      <c r="G178" s="18">
        <v>0</v>
      </c>
      <c r="H178" s="18">
        <v>0</v>
      </c>
      <c r="I178" s="18">
        <v>0</v>
      </c>
    </row>
    <row r="179" spans="1:9" s="3" customFormat="1" x14ac:dyDescent="0.25">
      <c r="A179" s="48" t="s">
        <v>13</v>
      </c>
      <c r="B179" s="49"/>
      <c r="C179" s="49"/>
      <c r="D179" s="49"/>
      <c r="E179" s="50"/>
      <c r="F179" s="19">
        <v>9.16</v>
      </c>
      <c r="G179" s="19">
        <v>14.57</v>
      </c>
      <c r="H179" s="19">
        <v>38.549999999999997</v>
      </c>
      <c r="I179" s="19">
        <v>320.74</v>
      </c>
    </row>
    <row r="180" spans="1:9" ht="11.25" customHeight="1" x14ac:dyDescent="0.25">
      <c r="A180" s="48" t="s">
        <v>15</v>
      </c>
      <c r="B180" s="49"/>
      <c r="C180" s="49"/>
      <c r="D180" s="49"/>
      <c r="E180" s="50"/>
      <c r="F180" s="19">
        <f>F159+F170+F179</f>
        <v>48.25</v>
      </c>
      <c r="G180" s="19">
        <f>G159+G170+G179</f>
        <v>44.16</v>
      </c>
      <c r="H180" s="19">
        <f>H159+H170+H179</f>
        <v>140.01999999999998</v>
      </c>
      <c r="I180" s="19">
        <f>I159+I170+I179</f>
        <v>1144.0899999999999</v>
      </c>
    </row>
    <row r="181" spans="1:9" x14ac:dyDescent="0.25">
      <c r="A181" s="2"/>
      <c r="B181" s="2"/>
      <c r="C181" s="2"/>
      <c r="D181" s="2"/>
      <c r="E181" s="2"/>
      <c r="F181" s="2"/>
      <c r="G181" s="2"/>
      <c r="H181" s="2"/>
      <c r="I181" s="2"/>
    </row>
    <row r="182" spans="1:9" x14ac:dyDescent="0.25">
      <c r="A182" s="1" t="s">
        <v>16</v>
      </c>
      <c r="B182" s="1"/>
      <c r="C182" s="1"/>
      <c r="D182" s="1"/>
      <c r="E182" s="1"/>
      <c r="F182" s="1"/>
      <c r="G182" s="1" t="s">
        <v>274</v>
      </c>
      <c r="H182" s="1"/>
      <c r="I182" s="1"/>
    </row>
    <row r="183" spans="1:9" x14ac:dyDescent="0.25">
      <c r="A183" s="1" t="s">
        <v>31</v>
      </c>
      <c r="B183" s="1"/>
      <c r="C183" s="1"/>
      <c r="D183" s="1"/>
      <c r="E183" s="1"/>
      <c r="F183" s="1"/>
      <c r="G183" s="1" t="s">
        <v>275</v>
      </c>
      <c r="H183" s="1"/>
      <c r="I183" s="1"/>
    </row>
    <row r="184" spans="1:9" x14ac:dyDescent="0.25">
      <c r="A184" s="1" t="s">
        <v>1</v>
      </c>
      <c r="B184" s="1"/>
      <c r="C184" s="1"/>
      <c r="D184" s="1"/>
      <c r="E184" s="1"/>
      <c r="F184" s="1"/>
      <c r="G184" s="1" t="s">
        <v>301</v>
      </c>
      <c r="H184" s="1"/>
      <c r="I184" s="1"/>
    </row>
    <row r="185" spans="1:9" x14ac:dyDescent="0.25">
      <c r="A185" s="1"/>
      <c r="B185" s="1"/>
      <c r="C185" s="1"/>
      <c r="D185" s="1"/>
      <c r="E185" s="1"/>
      <c r="F185" s="1"/>
      <c r="G185" s="30" t="s">
        <v>276</v>
      </c>
      <c r="H185" s="1"/>
      <c r="I185" s="1"/>
    </row>
    <row r="186" spans="1:9" x14ac:dyDescent="0.25">
      <c r="A186" s="1"/>
      <c r="B186" s="1"/>
      <c r="C186" s="1"/>
      <c r="D186" s="1"/>
      <c r="E186" s="1"/>
      <c r="F186" s="1"/>
      <c r="G186" s="1"/>
      <c r="H186" s="1"/>
      <c r="I186" s="1"/>
    </row>
    <row r="187" spans="1:9" x14ac:dyDescent="0.25">
      <c r="A187" s="65" t="s">
        <v>2</v>
      </c>
      <c r="B187" s="65"/>
      <c r="C187" s="65"/>
      <c r="D187" s="65"/>
      <c r="E187" s="65"/>
      <c r="F187" s="65"/>
      <c r="G187" s="65"/>
      <c r="H187" s="65"/>
      <c r="I187" s="65"/>
    </row>
    <row r="188" spans="1:9" ht="15" customHeight="1" x14ac:dyDescent="0.25">
      <c r="A188" s="67"/>
      <c r="B188" s="67"/>
      <c r="C188" s="67"/>
      <c r="D188" s="67"/>
      <c r="E188" s="67"/>
      <c r="F188" s="67"/>
      <c r="G188" s="67"/>
      <c r="H188" s="67"/>
      <c r="I188" s="67"/>
    </row>
    <row r="189" spans="1:9" x14ac:dyDescent="0.25">
      <c r="A189" s="51" t="s">
        <v>9</v>
      </c>
      <c r="B189" s="52"/>
      <c r="C189" s="53"/>
      <c r="D189" s="57" t="s">
        <v>7</v>
      </c>
      <c r="E189" s="59" t="s">
        <v>6</v>
      </c>
      <c r="F189" s="51" t="s">
        <v>5</v>
      </c>
      <c r="G189" s="52"/>
      <c r="H189" s="53"/>
      <c r="I189" s="59" t="s">
        <v>8</v>
      </c>
    </row>
    <row r="190" spans="1:9" ht="53.25" customHeight="1" x14ac:dyDescent="0.25">
      <c r="A190" s="54"/>
      <c r="B190" s="55"/>
      <c r="C190" s="56"/>
      <c r="D190" s="58"/>
      <c r="E190" s="60"/>
      <c r="F190" s="10" t="s">
        <v>4</v>
      </c>
      <c r="G190" s="10" t="s">
        <v>3</v>
      </c>
      <c r="H190" s="10" t="s">
        <v>10</v>
      </c>
      <c r="I190" s="60"/>
    </row>
    <row r="191" spans="1:9" ht="42.75" customHeight="1" x14ac:dyDescent="0.25">
      <c r="A191" s="43" t="s">
        <v>291</v>
      </c>
      <c r="B191" s="43"/>
      <c r="C191" s="43"/>
      <c r="D191" s="8" t="s">
        <v>292</v>
      </c>
      <c r="E191" s="5" t="s">
        <v>293</v>
      </c>
      <c r="F191" s="18">
        <v>6.96</v>
      </c>
      <c r="G191" s="18">
        <v>6.96</v>
      </c>
      <c r="H191" s="18">
        <v>25.75</v>
      </c>
      <c r="I191" s="18">
        <v>186.75</v>
      </c>
    </row>
    <row r="192" spans="1:9" ht="15" customHeight="1" x14ac:dyDescent="0.25">
      <c r="A192" s="40" t="s">
        <v>89</v>
      </c>
      <c r="B192" s="41"/>
      <c r="C192" s="42"/>
      <c r="D192" s="8" t="s">
        <v>90</v>
      </c>
      <c r="E192" s="8" t="s">
        <v>91</v>
      </c>
      <c r="F192" s="18">
        <v>6</v>
      </c>
      <c r="G192" s="18">
        <v>5.9</v>
      </c>
      <c r="H192" s="18">
        <v>12.1</v>
      </c>
      <c r="I192" s="18">
        <v>125.6</v>
      </c>
    </row>
    <row r="193" spans="1:9" x14ac:dyDescent="0.25">
      <c r="A193" s="40" t="s">
        <v>11</v>
      </c>
      <c r="B193" s="41"/>
      <c r="C193" s="42"/>
      <c r="D193" s="4"/>
      <c r="E193" s="4">
        <v>100</v>
      </c>
      <c r="F193" s="18">
        <v>0.4</v>
      </c>
      <c r="G193" s="18">
        <v>0.4</v>
      </c>
      <c r="H193" s="18">
        <v>13</v>
      </c>
      <c r="I193" s="18">
        <v>57</v>
      </c>
    </row>
    <row r="194" spans="1:9" s="3" customFormat="1" x14ac:dyDescent="0.25">
      <c r="A194" s="72" t="s">
        <v>25</v>
      </c>
      <c r="B194" s="73"/>
      <c r="C194" s="74"/>
      <c r="D194" s="8" t="s">
        <v>40</v>
      </c>
      <c r="E194" s="4">
        <v>150</v>
      </c>
      <c r="F194" s="18">
        <v>0</v>
      </c>
      <c r="G194" s="18">
        <v>0</v>
      </c>
      <c r="H194" s="18">
        <v>0</v>
      </c>
      <c r="I194" s="18">
        <v>0</v>
      </c>
    </row>
    <row r="195" spans="1:9" ht="14.25" customHeight="1" x14ac:dyDescent="0.25">
      <c r="A195" s="48" t="s">
        <v>13</v>
      </c>
      <c r="B195" s="49"/>
      <c r="C195" s="49"/>
      <c r="D195" s="49"/>
      <c r="E195" s="50"/>
      <c r="F195" s="19">
        <f>SUM(F191:F194)</f>
        <v>13.360000000000001</v>
      </c>
      <c r="G195" s="19">
        <f>SUM(G191:G194)</f>
        <v>13.26</v>
      </c>
      <c r="H195" s="19">
        <f>SUM(H191:H194)</f>
        <v>50.85</v>
      </c>
      <c r="I195" s="19">
        <f>SUM(I191:I194)</f>
        <v>369.35</v>
      </c>
    </row>
    <row r="196" spans="1:9" ht="29.25" customHeight="1" x14ac:dyDescent="0.25">
      <c r="A196" s="81"/>
      <c r="B196" s="82"/>
      <c r="C196" s="82"/>
      <c r="D196" s="82"/>
      <c r="E196" s="82"/>
      <c r="F196" s="82"/>
      <c r="G196" s="82"/>
      <c r="H196" s="82"/>
      <c r="I196" s="83"/>
    </row>
    <row r="197" spans="1:9" ht="15" customHeight="1" x14ac:dyDescent="0.25">
      <c r="A197" s="65" t="s">
        <v>14</v>
      </c>
      <c r="B197" s="65"/>
      <c r="C197" s="65"/>
      <c r="D197" s="65"/>
      <c r="E197" s="65"/>
      <c r="F197" s="65"/>
      <c r="G197" s="65"/>
      <c r="H197" s="65"/>
      <c r="I197" s="65"/>
    </row>
    <row r="198" spans="1:9" x14ac:dyDescent="0.25">
      <c r="A198" s="51" t="s">
        <v>9</v>
      </c>
      <c r="B198" s="52"/>
      <c r="C198" s="53"/>
      <c r="D198" s="57" t="s">
        <v>7</v>
      </c>
      <c r="E198" s="59" t="s">
        <v>6</v>
      </c>
      <c r="F198" s="51" t="s">
        <v>5</v>
      </c>
      <c r="G198" s="52"/>
      <c r="H198" s="53"/>
      <c r="I198" s="59" t="s">
        <v>8</v>
      </c>
    </row>
    <row r="199" spans="1:9" ht="27.75" customHeight="1" x14ac:dyDescent="0.25">
      <c r="A199" s="54"/>
      <c r="B199" s="55"/>
      <c r="C199" s="56"/>
      <c r="D199" s="58"/>
      <c r="E199" s="60"/>
      <c r="F199" s="10" t="s">
        <v>4</v>
      </c>
      <c r="G199" s="10" t="s">
        <v>3</v>
      </c>
      <c r="H199" s="10" t="s">
        <v>10</v>
      </c>
      <c r="I199" s="60"/>
    </row>
    <row r="200" spans="1:9" ht="24" customHeight="1" x14ac:dyDescent="0.25">
      <c r="A200" s="71" t="s">
        <v>92</v>
      </c>
      <c r="B200" s="71"/>
      <c r="C200" s="71"/>
      <c r="D200" s="8" t="s">
        <v>49</v>
      </c>
      <c r="E200" s="4">
        <v>150</v>
      </c>
      <c r="F200" s="18">
        <v>2.11</v>
      </c>
      <c r="G200" s="18">
        <v>1.64</v>
      </c>
      <c r="H200" s="18">
        <v>14.42</v>
      </c>
      <c r="I200" s="18">
        <v>80.88</v>
      </c>
    </row>
    <row r="201" spans="1:9" ht="27" customHeight="1" x14ac:dyDescent="0.25">
      <c r="A201" s="37" t="s">
        <v>88</v>
      </c>
      <c r="B201" s="38"/>
      <c r="C201" s="39"/>
      <c r="D201" s="8"/>
      <c r="E201" s="4">
        <v>20</v>
      </c>
      <c r="F201" s="18">
        <v>1.4</v>
      </c>
      <c r="G201" s="18">
        <v>0.3</v>
      </c>
      <c r="H201" s="18">
        <v>10.5</v>
      </c>
      <c r="I201" s="18">
        <v>50</v>
      </c>
    </row>
    <row r="202" spans="1:9" ht="18" customHeight="1" x14ac:dyDescent="0.25">
      <c r="A202" s="37" t="s">
        <v>93</v>
      </c>
      <c r="B202" s="38"/>
      <c r="C202" s="39"/>
      <c r="D202" s="4" t="s">
        <v>94</v>
      </c>
      <c r="E202" s="8" t="s">
        <v>190</v>
      </c>
      <c r="F202" s="18">
        <v>18.899999999999999</v>
      </c>
      <c r="G202" s="18">
        <v>10.7</v>
      </c>
      <c r="H202" s="18">
        <v>6.5</v>
      </c>
      <c r="I202" s="18">
        <v>198</v>
      </c>
    </row>
    <row r="203" spans="1:9" ht="37.5" customHeight="1" x14ac:dyDescent="0.25">
      <c r="A203" s="40" t="s">
        <v>95</v>
      </c>
      <c r="B203" s="41"/>
      <c r="C203" s="42"/>
      <c r="D203" s="4" t="s">
        <v>41</v>
      </c>
      <c r="E203" s="8" t="s">
        <v>141</v>
      </c>
      <c r="F203" s="18">
        <v>2.66</v>
      </c>
      <c r="G203" s="18">
        <v>3.54</v>
      </c>
      <c r="H203" s="18">
        <v>19.350000000000001</v>
      </c>
      <c r="I203" s="18">
        <v>119.93</v>
      </c>
    </row>
    <row r="204" spans="1:9" ht="25.5" customHeight="1" x14ac:dyDescent="0.25">
      <c r="A204" s="40" t="s">
        <v>264</v>
      </c>
      <c r="B204" s="41"/>
      <c r="C204" s="42"/>
      <c r="D204" s="8" t="s">
        <v>54</v>
      </c>
      <c r="E204" s="8" t="s">
        <v>142</v>
      </c>
      <c r="F204" s="18">
        <v>0.91</v>
      </c>
      <c r="G204" s="18">
        <v>2.59</v>
      </c>
      <c r="H204" s="18">
        <v>4.05</v>
      </c>
      <c r="I204" s="18">
        <v>43.11</v>
      </c>
    </row>
    <row r="205" spans="1:9" x14ac:dyDescent="0.25">
      <c r="A205" s="40" t="s">
        <v>96</v>
      </c>
      <c r="B205" s="41"/>
      <c r="C205" s="42"/>
      <c r="D205" s="4" t="s">
        <v>42</v>
      </c>
      <c r="E205" s="8" t="s">
        <v>43</v>
      </c>
      <c r="F205" s="18">
        <v>0.53</v>
      </c>
      <c r="G205" s="18">
        <v>0.18</v>
      </c>
      <c r="H205" s="18">
        <v>2.23</v>
      </c>
      <c r="I205" s="18">
        <v>12.58</v>
      </c>
    </row>
    <row r="206" spans="1:9" s="3" customFormat="1" x14ac:dyDescent="0.25">
      <c r="A206" s="45" t="s">
        <v>67</v>
      </c>
      <c r="B206" s="46"/>
      <c r="C206" s="47"/>
      <c r="D206" s="4"/>
      <c r="E206" s="4">
        <v>150</v>
      </c>
      <c r="F206" s="18">
        <v>0</v>
      </c>
      <c r="G206" s="18">
        <v>0</v>
      </c>
      <c r="H206" s="18">
        <v>0</v>
      </c>
      <c r="I206" s="18">
        <v>0</v>
      </c>
    </row>
    <row r="207" spans="1:9" ht="17.25" customHeight="1" x14ac:dyDescent="0.25">
      <c r="A207" s="48" t="s">
        <v>13</v>
      </c>
      <c r="B207" s="49"/>
      <c r="C207" s="49"/>
      <c r="D207" s="49"/>
      <c r="E207" s="50"/>
      <c r="F207" s="19">
        <v>26.81</v>
      </c>
      <c r="G207" s="19">
        <f>SUM(G200:G206)</f>
        <v>18.95</v>
      </c>
      <c r="H207" s="19">
        <v>58.15</v>
      </c>
      <c r="I207" s="19">
        <f>SUM(I200:I206)</f>
        <v>504.5</v>
      </c>
    </row>
    <row r="208" spans="1:9" ht="27" customHeight="1" x14ac:dyDescent="0.25">
      <c r="A208" s="64"/>
      <c r="B208" s="64"/>
      <c r="C208" s="64"/>
      <c r="D208" s="64"/>
      <c r="E208" s="64"/>
      <c r="F208" s="64"/>
      <c r="G208" s="64"/>
      <c r="H208" s="64"/>
      <c r="I208" s="64"/>
    </row>
    <row r="209" spans="1:9" ht="15" customHeight="1" x14ac:dyDescent="0.25">
      <c r="A209" s="66" t="s">
        <v>263</v>
      </c>
      <c r="B209" s="66"/>
      <c r="C209" s="66"/>
      <c r="D209" s="66"/>
      <c r="E209" s="66"/>
      <c r="F209" s="66"/>
      <c r="G209" s="66"/>
      <c r="H209" s="66"/>
      <c r="I209" s="66"/>
    </row>
    <row r="210" spans="1:9" x14ac:dyDescent="0.25">
      <c r="A210" s="51" t="s">
        <v>9</v>
      </c>
      <c r="B210" s="52"/>
      <c r="C210" s="53"/>
      <c r="D210" s="57" t="s">
        <v>7</v>
      </c>
      <c r="E210" s="59" t="s">
        <v>6</v>
      </c>
      <c r="F210" s="51" t="s">
        <v>5</v>
      </c>
      <c r="G210" s="52"/>
      <c r="H210" s="53"/>
      <c r="I210" s="59" t="s">
        <v>8</v>
      </c>
    </row>
    <row r="211" spans="1:9" ht="26.25" customHeight="1" x14ac:dyDescent="0.25">
      <c r="A211" s="54"/>
      <c r="B211" s="55"/>
      <c r="C211" s="56"/>
      <c r="D211" s="58"/>
      <c r="E211" s="60"/>
      <c r="F211" s="10" t="s">
        <v>4</v>
      </c>
      <c r="G211" s="10" t="s">
        <v>3</v>
      </c>
      <c r="H211" s="10" t="s">
        <v>10</v>
      </c>
      <c r="I211" s="60"/>
    </row>
    <row r="212" spans="1:9" ht="22.5" customHeight="1" x14ac:dyDescent="0.25">
      <c r="A212" s="96" t="s">
        <v>232</v>
      </c>
      <c r="B212" s="97"/>
      <c r="C212" s="98"/>
      <c r="D212" s="15" t="s">
        <v>233</v>
      </c>
      <c r="E212" s="15">
        <v>130</v>
      </c>
      <c r="F212" s="26">
        <v>19.09</v>
      </c>
      <c r="G212" s="26">
        <v>9.86</v>
      </c>
      <c r="H212" s="26">
        <v>34.5</v>
      </c>
      <c r="I212" s="26">
        <v>305.05</v>
      </c>
    </row>
    <row r="213" spans="1:9" ht="21" customHeight="1" x14ac:dyDescent="0.25">
      <c r="A213" s="37" t="s">
        <v>234</v>
      </c>
      <c r="B213" s="38"/>
      <c r="C213" s="39"/>
      <c r="D213" s="15"/>
      <c r="E213" s="15">
        <v>25</v>
      </c>
      <c r="F213" s="26">
        <v>1.07</v>
      </c>
      <c r="G213" s="26">
        <v>0.88</v>
      </c>
      <c r="H213" s="26">
        <v>1.5</v>
      </c>
      <c r="I213" s="26">
        <v>18.100000000000001</v>
      </c>
    </row>
    <row r="214" spans="1:9" s="3" customFormat="1" x14ac:dyDescent="0.25">
      <c r="A214" s="43" t="s">
        <v>12</v>
      </c>
      <c r="B214" s="43"/>
      <c r="C214" s="43"/>
      <c r="D214" s="8" t="s">
        <v>37</v>
      </c>
      <c r="E214" s="5">
        <v>150</v>
      </c>
      <c r="F214" s="18">
        <v>0</v>
      </c>
      <c r="G214" s="18">
        <v>0</v>
      </c>
      <c r="H214" s="18">
        <v>0</v>
      </c>
      <c r="I214" s="18">
        <v>0</v>
      </c>
    </row>
    <row r="215" spans="1:9" s="3" customFormat="1" x14ac:dyDescent="0.25">
      <c r="A215" s="99" t="s">
        <v>13</v>
      </c>
      <c r="B215" s="99"/>
      <c r="C215" s="99"/>
      <c r="D215" s="99"/>
      <c r="E215" s="99"/>
      <c r="F215" s="19">
        <v>20.16</v>
      </c>
      <c r="G215" s="19">
        <v>10.74</v>
      </c>
      <c r="H215" s="19">
        <v>36</v>
      </c>
      <c r="I215" s="19">
        <v>323.14999999999998</v>
      </c>
    </row>
    <row r="216" spans="1:9" ht="14.25" customHeight="1" x14ac:dyDescent="0.25">
      <c r="A216" s="99" t="s">
        <v>15</v>
      </c>
      <c r="B216" s="99"/>
      <c r="C216" s="99"/>
      <c r="D216" s="99"/>
      <c r="E216" s="99"/>
      <c r="F216" s="19">
        <f>F195+F207+F215</f>
        <v>60.33</v>
      </c>
      <c r="G216" s="19">
        <f>G195+G207+G215</f>
        <v>42.95</v>
      </c>
      <c r="H216" s="19">
        <f>H195+H207+H215</f>
        <v>145</v>
      </c>
      <c r="I216" s="19">
        <f>I195+I207+I215</f>
        <v>1197</v>
      </c>
    </row>
    <row r="217" spans="1:9" ht="27" customHeight="1" x14ac:dyDescent="0.25">
      <c r="A217" s="64"/>
      <c r="B217" s="64"/>
      <c r="C217" s="64"/>
      <c r="D217" s="64"/>
      <c r="E217" s="64"/>
      <c r="F217" s="64"/>
      <c r="G217" s="64"/>
      <c r="H217" s="64"/>
      <c r="I217" s="64"/>
    </row>
    <row r="219" spans="1:9" x14ac:dyDescent="0.25">
      <c r="A219" s="1" t="s">
        <v>16</v>
      </c>
      <c r="B219" s="1"/>
      <c r="C219" s="1"/>
      <c r="D219" s="1"/>
      <c r="E219" s="1"/>
      <c r="F219" s="1"/>
      <c r="G219" s="1" t="s">
        <v>274</v>
      </c>
      <c r="H219" s="1"/>
      <c r="I219" s="1"/>
    </row>
    <row r="220" spans="1:9" x14ac:dyDescent="0.25">
      <c r="A220" s="1" t="s">
        <v>31</v>
      </c>
      <c r="B220" s="1"/>
      <c r="C220" s="1"/>
      <c r="D220" s="1"/>
      <c r="E220" s="1"/>
      <c r="F220" s="1"/>
      <c r="G220" s="1" t="s">
        <v>275</v>
      </c>
      <c r="H220" s="1"/>
      <c r="I220" s="1"/>
    </row>
    <row r="221" spans="1:9" x14ac:dyDescent="0.25">
      <c r="A221" s="1" t="s">
        <v>32</v>
      </c>
      <c r="B221" s="1"/>
      <c r="C221" s="1"/>
      <c r="D221" s="1"/>
      <c r="E221" s="1"/>
      <c r="F221" s="1"/>
      <c r="G221" s="1" t="s">
        <v>301</v>
      </c>
      <c r="H221" s="1"/>
      <c r="I221" s="1"/>
    </row>
    <row r="222" spans="1:9" x14ac:dyDescent="0.25">
      <c r="A222" s="1"/>
      <c r="B222" s="1"/>
      <c r="C222" s="1"/>
      <c r="D222" s="1"/>
      <c r="E222" s="1"/>
      <c r="F222" s="1"/>
      <c r="G222" s="30" t="s">
        <v>276</v>
      </c>
      <c r="H222" s="1"/>
      <c r="I222" s="1"/>
    </row>
    <row r="223" spans="1:9" x14ac:dyDescent="0.25">
      <c r="A223" s="1"/>
      <c r="B223" s="1"/>
      <c r="C223" s="1"/>
      <c r="D223" s="1"/>
      <c r="E223" s="1"/>
      <c r="F223" s="1"/>
      <c r="G223" s="1"/>
      <c r="H223" s="1"/>
      <c r="I223" s="1"/>
    </row>
    <row r="224" spans="1:9" x14ac:dyDescent="0.25">
      <c r="A224" s="65" t="s">
        <v>2</v>
      </c>
      <c r="B224" s="65"/>
      <c r="C224" s="65"/>
      <c r="D224" s="65"/>
      <c r="E224" s="65"/>
      <c r="F224" s="65"/>
      <c r="G224" s="65"/>
      <c r="H224" s="65"/>
      <c r="I224" s="65"/>
    </row>
    <row r="225" spans="1:9" ht="15" customHeight="1" x14ac:dyDescent="0.25">
      <c r="A225" s="67"/>
      <c r="B225" s="67"/>
      <c r="C225" s="67"/>
      <c r="D225" s="67"/>
      <c r="E225" s="67"/>
      <c r="F225" s="67"/>
      <c r="G225" s="67"/>
      <c r="H225" s="67"/>
      <c r="I225" s="67"/>
    </row>
    <row r="226" spans="1:9" x14ac:dyDescent="0.25">
      <c r="A226" s="51" t="s">
        <v>9</v>
      </c>
      <c r="B226" s="52"/>
      <c r="C226" s="53"/>
      <c r="D226" s="57" t="s">
        <v>7</v>
      </c>
      <c r="E226" s="59" t="s">
        <v>6</v>
      </c>
      <c r="F226" s="51" t="s">
        <v>5</v>
      </c>
      <c r="G226" s="52"/>
      <c r="H226" s="53"/>
      <c r="I226" s="59" t="s">
        <v>8</v>
      </c>
    </row>
    <row r="227" spans="1:9" ht="40.5" customHeight="1" x14ac:dyDescent="0.25">
      <c r="A227" s="54"/>
      <c r="B227" s="55"/>
      <c r="C227" s="56"/>
      <c r="D227" s="58"/>
      <c r="E227" s="60"/>
      <c r="F227" s="10" t="s">
        <v>4</v>
      </c>
      <c r="G227" s="10" t="s">
        <v>3</v>
      </c>
      <c r="H227" s="10" t="s">
        <v>10</v>
      </c>
      <c r="I227" s="60"/>
    </row>
    <row r="228" spans="1:9" ht="25.5" customHeight="1" x14ac:dyDescent="0.25">
      <c r="A228" s="43" t="s">
        <v>272</v>
      </c>
      <c r="B228" s="43"/>
      <c r="C228" s="43"/>
      <c r="D228" s="4" t="s">
        <v>44</v>
      </c>
      <c r="E228" s="4" t="s">
        <v>191</v>
      </c>
      <c r="F228" s="18">
        <v>7.85</v>
      </c>
      <c r="G228" s="18">
        <v>11.49</v>
      </c>
      <c r="H228" s="18">
        <v>31.42</v>
      </c>
      <c r="I228" s="18">
        <v>260.45999999999998</v>
      </c>
    </row>
    <row r="229" spans="1:9" x14ac:dyDescent="0.25">
      <c r="A229" s="37" t="s">
        <v>11</v>
      </c>
      <c r="B229" s="38"/>
      <c r="C229" s="39"/>
      <c r="D229" s="4"/>
      <c r="E229" s="4">
        <v>100</v>
      </c>
      <c r="F229" s="18">
        <v>0.4</v>
      </c>
      <c r="G229" s="18">
        <v>0.4</v>
      </c>
      <c r="H229" s="18">
        <v>13.4</v>
      </c>
      <c r="I229" s="18">
        <v>57</v>
      </c>
    </row>
    <row r="230" spans="1:9" s="3" customFormat="1" x14ac:dyDescent="0.25">
      <c r="A230" s="61" t="s">
        <v>26</v>
      </c>
      <c r="B230" s="62"/>
      <c r="C230" s="63"/>
      <c r="D230" s="4" t="s">
        <v>37</v>
      </c>
      <c r="E230" s="4">
        <v>150</v>
      </c>
      <c r="F230" s="18">
        <v>0</v>
      </c>
      <c r="G230" s="18">
        <v>0</v>
      </c>
      <c r="H230" s="18">
        <v>0</v>
      </c>
      <c r="I230" s="18">
        <v>0</v>
      </c>
    </row>
    <row r="231" spans="1:9" ht="29.25" customHeight="1" x14ac:dyDescent="0.25">
      <c r="A231" s="48" t="s">
        <v>13</v>
      </c>
      <c r="B231" s="49"/>
      <c r="C231" s="49"/>
      <c r="D231" s="49"/>
      <c r="E231" s="50"/>
      <c r="F231" s="19">
        <f>SUM(F228:F230)</f>
        <v>8.25</v>
      </c>
      <c r="G231" s="19">
        <f t="shared" ref="G231:I231" si="0">SUM(G228:G230)</f>
        <v>11.89</v>
      </c>
      <c r="H231" s="19">
        <f t="shared" si="0"/>
        <v>44.82</v>
      </c>
      <c r="I231" s="19">
        <f t="shared" si="0"/>
        <v>317.45999999999998</v>
      </c>
    </row>
    <row r="232" spans="1:9" ht="25.5" customHeight="1" x14ac:dyDescent="0.25">
      <c r="A232" s="64"/>
      <c r="B232" s="64"/>
      <c r="C232" s="64"/>
      <c r="D232" s="64"/>
      <c r="E232" s="64"/>
      <c r="F232" s="64"/>
      <c r="G232" s="64"/>
      <c r="H232" s="64"/>
      <c r="I232" s="64"/>
    </row>
    <row r="233" spans="1:9" ht="15" customHeight="1" x14ac:dyDescent="0.25">
      <c r="A233" s="65" t="s">
        <v>14</v>
      </c>
      <c r="B233" s="65"/>
      <c r="C233" s="65"/>
      <c r="D233" s="65"/>
      <c r="E233" s="65"/>
      <c r="F233" s="65"/>
      <c r="G233" s="65"/>
      <c r="H233" s="65"/>
      <c r="I233" s="65"/>
    </row>
    <row r="234" spans="1:9" x14ac:dyDescent="0.25">
      <c r="A234" s="51" t="s">
        <v>9</v>
      </c>
      <c r="B234" s="52"/>
      <c r="C234" s="53"/>
      <c r="D234" s="57" t="s">
        <v>7</v>
      </c>
      <c r="E234" s="59" t="s">
        <v>6</v>
      </c>
      <c r="F234" s="51" t="s">
        <v>5</v>
      </c>
      <c r="G234" s="52"/>
      <c r="H234" s="53"/>
      <c r="I234" s="59" t="s">
        <v>8</v>
      </c>
    </row>
    <row r="235" spans="1:9" ht="27" customHeight="1" x14ac:dyDescent="0.25">
      <c r="A235" s="54"/>
      <c r="B235" s="55"/>
      <c r="C235" s="56"/>
      <c r="D235" s="58"/>
      <c r="E235" s="60"/>
      <c r="F235" s="10" t="s">
        <v>4</v>
      </c>
      <c r="G235" s="10" t="s">
        <v>3</v>
      </c>
      <c r="H235" s="10" t="s">
        <v>10</v>
      </c>
      <c r="I235" s="60"/>
    </row>
    <row r="236" spans="1:9" ht="26.25" customHeight="1" x14ac:dyDescent="0.25">
      <c r="A236" s="43" t="s">
        <v>277</v>
      </c>
      <c r="B236" s="43"/>
      <c r="C236" s="43"/>
      <c r="D236" s="8" t="s">
        <v>309</v>
      </c>
      <c r="E236" s="8">
        <v>150</v>
      </c>
      <c r="F236" s="18">
        <v>3.95</v>
      </c>
      <c r="G236" s="18">
        <v>3.24</v>
      </c>
      <c r="H236" s="18">
        <v>14.25</v>
      </c>
      <c r="I236" s="18">
        <v>96.21</v>
      </c>
    </row>
    <row r="237" spans="1:9" ht="27.75" customHeight="1" x14ac:dyDescent="0.25">
      <c r="A237" s="37" t="s">
        <v>229</v>
      </c>
      <c r="B237" s="38"/>
      <c r="C237" s="39"/>
      <c r="D237" s="8"/>
      <c r="E237" s="8" t="s">
        <v>79</v>
      </c>
      <c r="F237" s="18">
        <v>0.22</v>
      </c>
      <c r="G237" s="18">
        <v>0.18</v>
      </c>
      <c r="H237" s="18">
        <v>0.3</v>
      </c>
      <c r="I237" s="18">
        <v>3.62</v>
      </c>
    </row>
    <row r="238" spans="1:9" ht="21.75" customHeight="1" x14ac:dyDescent="0.25">
      <c r="A238" s="37" t="s">
        <v>101</v>
      </c>
      <c r="B238" s="38"/>
      <c r="C238" s="39"/>
      <c r="D238" s="4" t="s">
        <v>102</v>
      </c>
      <c r="E238" s="8" t="s">
        <v>192</v>
      </c>
      <c r="F238" s="18">
        <v>22</v>
      </c>
      <c r="G238" s="18">
        <v>5.6</v>
      </c>
      <c r="H238" s="18">
        <v>37.1</v>
      </c>
      <c r="I238" s="18">
        <v>286</v>
      </c>
    </row>
    <row r="239" spans="1:9" ht="23.25" customHeight="1" x14ac:dyDescent="0.25">
      <c r="A239" s="37" t="s">
        <v>103</v>
      </c>
      <c r="B239" s="38"/>
      <c r="C239" s="39"/>
      <c r="D239" s="4"/>
      <c r="E239" s="8" t="s">
        <v>144</v>
      </c>
      <c r="F239" s="18">
        <v>0.78</v>
      </c>
      <c r="G239" s="18">
        <v>9</v>
      </c>
      <c r="H239" s="18">
        <v>0.81</v>
      </c>
      <c r="I239" s="18">
        <v>87.36</v>
      </c>
    </row>
    <row r="240" spans="1:9" ht="28.5" customHeight="1" x14ac:dyDescent="0.25">
      <c r="A240" s="37" t="s">
        <v>104</v>
      </c>
      <c r="B240" s="38"/>
      <c r="C240" s="39"/>
      <c r="D240" s="4" t="s">
        <v>38</v>
      </c>
      <c r="E240" s="8">
        <v>50</v>
      </c>
      <c r="F240" s="18">
        <v>0.5</v>
      </c>
      <c r="G240" s="18">
        <v>0.1</v>
      </c>
      <c r="H240" s="18">
        <v>4.3499999999999996</v>
      </c>
      <c r="I240" s="18">
        <v>20.3</v>
      </c>
    </row>
    <row r="241" spans="1:9" ht="27.75" customHeight="1" x14ac:dyDescent="0.25">
      <c r="A241" s="37" t="s">
        <v>145</v>
      </c>
      <c r="B241" s="38"/>
      <c r="C241" s="39"/>
      <c r="D241" s="8" t="s">
        <v>42</v>
      </c>
      <c r="E241" s="8" t="s">
        <v>43</v>
      </c>
      <c r="F241" s="18">
        <v>0.83</v>
      </c>
      <c r="G241" s="18">
        <v>0.13</v>
      </c>
      <c r="H241" s="18">
        <v>1.7</v>
      </c>
      <c r="I241" s="18">
        <v>11.23</v>
      </c>
    </row>
    <row r="242" spans="1:9" s="3" customFormat="1" ht="15.75" customHeight="1" x14ac:dyDescent="0.25">
      <c r="A242" s="68" t="s">
        <v>27</v>
      </c>
      <c r="B242" s="69"/>
      <c r="C242" s="70"/>
      <c r="D242" s="4" t="s">
        <v>39</v>
      </c>
      <c r="E242" s="8">
        <v>150</v>
      </c>
      <c r="F242" s="18">
        <v>0</v>
      </c>
      <c r="G242" s="18">
        <v>0</v>
      </c>
      <c r="H242" s="18">
        <v>1</v>
      </c>
      <c r="I242" s="18">
        <v>4</v>
      </c>
    </row>
    <row r="243" spans="1:9" ht="27" customHeight="1" x14ac:dyDescent="0.25">
      <c r="A243" s="48" t="s">
        <v>13</v>
      </c>
      <c r="B243" s="49"/>
      <c r="C243" s="49"/>
      <c r="D243" s="49"/>
      <c r="E243" s="50"/>
      <c r="F243" s="19">
        <f>SUM(F236:F242)</f>
        <v>28.28</v>
      </c>
      <c r="G243" s="19">
        <f>SUM(G236:G242)</f>
        <v>18.25</v>
      </c>
      <c r="H243" s="19">
        <f>SUM(H236:H242)</f>
        <v>59.510000000000012</v>
      </c>
      <c r="I243" s="19">
        <f>SUM(I236:I242)</f>
        <v>508.72</v>
      </c>
    </row>
    <row r="244" spans="1:9" ht="34.5" customHeight="1" x14ac:dyDescent="0.25">
      <c r="A244" s="64"/>
      <c r="B244" s="64"/>
      <c r="C244" s="64"/>
      <c r="D244" s="64"/>
      <c r="E244" s="64"/>
      <c r="F244" s="64"/>
      <c r="G244" s="64"/>
      <c r="H244" s="64"/>
      <c r="I244" s="64"/>
    </row>
    <row r="245" spans="1:9" ht="15" customHeight="1" x14ac:dyDescent="0.25">
      <c r="A245" s="66" t="s">
        <v>263</v>
      </c>
      <c r="B245" s="66"/>
      <c r="C245" s="66"/>
      <c r="D245" s="66"/>
      <c r="E245" s="66"/>
      <c r="F245" s="66"/>
      <c r="G245" s="66"/>
      <c r="H245" s="66"/>
      <c r="I245" s="66"/>
    </row>
    <row r="246" spans="1:9" x14ac:dyDescent="0.25">
      <c r="A246" s="51" t="s">
        <v>9</v>
      </c>
      <c r="B246" s="52"/>
      <c r="C246" s="53"/>
      <c r="D246" s="57" t="s">
        <v>7</v>
      </c>
      <c r="E246" s="59" t="s">
        <v>6</v>
      </c>
      <c r="F246" s="51" t="s">
        <v>5</v>
      </c>
      <c r="G246" s="52"/>
      <c r="H246" s="53"/>
      <c r="I246" s="59" t="s">
        <v>8</v>
      </c>
    </row>
    <row r="247" spans="1:9" ht="26.25" customHeight="1" x14ac:dyDescent="0.25">
      <c r="A247" s="54"/>
      <c r="B247" s="55"/>
      <c r="C247" s="56"/>
      <c r="D247" s="58"/>
      <c r="E247" s="60"/>
      <c r="F247" s="10" t="s">
        <v>4</v>
      </c>
      <c r="G247" s="10" t="s">
        <v>3</v>
      </c>
      <c r="H247" s="10" t="s">
        <v>10</v>
      </c>
      <c r="I247" s="60"/>
    </row>
    <row r="248" spans="1:9" ht="28.5" customHeight="1" x14ac:dyDescent="0.25">
      <c r="A248" s="40" t="s">
        <v>238</v>
      </c>
      <c r="B248" s="41"/>
      <c r="C248" s="42"/>
      <c r="D248" s="23" t="s">
        <v>235</v>
      </c>
      <c r="E248" s="24" t="s">
        <v>237</v>
      </c>
      <c r="F248" s="18">
        <v>8.67</v>
      </c>
      <c r="G248" s="18">
        <v>13.43</v>
      </c>
      <c r="H248" s="18">
        <v>38.159999999999997</v>
      </c>
      <c r="I248" s="25">
        <v>290.25</v>
      </c>
    </row>
    <row r="249" spans="1:9" ht="21" customHeight="1" x14ac:dyDescent="0.25">
      <c r="A249" s="40" t="s">
        <v>236</v>
      </c>
      <c r="B249" s="41"/>
      <c r="C249" s="42"/>
      <c r="D249" s="23"/>
      <c r="E249" s="24">
        <v>25</v>
      </c>
      <c r="F249" s="18">
        <v>1.07</v>
      </c>
      <c r="G249" s="18">
        <v>0.88</v>
      </c>
      <c r="H249" s="18">
        <v>1.5</v>
      </c>
      <c r="I249" s="25">
        <v>18.100000000000001</v>
      </c>
    </row>
    <row r="250" spans="1:9" s="3" customFormat="1" x14ac:dyDescent="0.25">
      <c r="A250" s="40" t="s">
        <v>294</v>
      </c>
      <c r="B250" s="41"/>
      <c r="C250" s="42"/>
      <c r="D250" s="4" t="s">
        <v>37</v>
      </c>
      <c r="E250" s="4">
        <v>150</v>
      </c>
      <c r="F250" s="18">
        <v>0</v>
      </c>
      <c r="G250" s="18">
        <v>0</v>
      </c>
      <c r="H250" s="18">
        <v>0</v>
      </c>
      <c r="I250" s="18">
        <v>0</v>
      </c>
    </row>
    <row r="251" spans="1:9" s="3" customFormat="1" x14ac:dyDescent="0.25">
      <c r="A251" s="48" t="s">
        <v>13</v>
      </c>
      <c r="B251" s="49"/>
      <c r="C251" s="49"/>
      <c r="D251" s="49"/>
      <c r="E251" s="50"/>
      <c r="F251" s="19">
        <v>9.74</v>
      </c>
      <c r="G251" s="19">
        <v>14.31</v>
      </c>
      <c r="H251" s="19">
        <v>39.659999999999997</v>
      </c>
      <c r="I251" s="19">
        <v>308.35000000000002</v>
      </c>
    </row>
    <row r="252" spans="1:9" ht="20.25" customHeight="1" x14ac:dyDescent="0.25">
      <c r="A252" s="48" t="s">
        <v>15</v>
      </c>
      <c r="B252" s="49"/>
      <c r="C252" s="49"/>
      <c r="D252" s="49"/>
      <c r="E252" s="50"/>
      <c r="F252" s="19">
        <f>F231+F243+F251</f>
        <v>46.27</v>
      </c>
      <c r="G252" s="19">
        <f>G231+G243+G251</f>
        <v>44.45</v>
      </c>
      <c r="H252" s="19">
        <f>H231+H243+H251</f>
        <v>143.99</v>
      </c>
      <c r="I252" s="19">
        <f>I231+I243+I251</f>
        <v>1134.5300000000002</v>
      </c>
    </row>
    <row r="253" spans="1:9" x14ac:dyDescent="0.25">
      <c r="A253" s="64"/>
      <c r="B253" s="64"/>
      <c r="C253" s="64"/>
      <c r="D253" s="64"/>
      <c r="E253" s="64"/>
      <c r="F253" s="64"/>
      <c r="G253" s="64"/>
      <c r="H253" s="64"/>
      <c r="I253" s="64"/>
    </row>
    <row r="254" spans="1:9" x14ac:dyDescent="0.25">
      <c r="A254" s="2"/>
      <c r="B254" s="2"/>
      <c r="C254" s="2"/>
      <c r="D254" s="2"/>
      <c r="E254" s="2"/>
      <c r="F254" s="2"/>
      <c r="G254" s="2"/>
      <c r="H254" s="2"/>
      <c r="I254" s="2"/>
    </row>
    <row r="256" spans="1:9" x14ac:dyDescent="0.25">
      <c r="G256" s="1" t="s">
        <v>274</v>
      </c>
      <c r="H256" s="1"/>
      <c r="I256" s="1"/>
    </row>
    <row r="257" spans="1:10" x14ac:dyDescent="0.25">
      <c r="A257" s="1" t="s">
        <v>16</v>
      </c>
      <c r="B257" s="1"/>
      <c r="C257" s="1"/>
      <c r="D257" s="1"/>
      <c r="E257" s="1"/>
      <c r="F257" s="1"/>
      <c r="G257" s="1" t="s">
        <v>275</v>
      </c>
      <c r="H257" s="1"/>
      <c r="I257" s="1"/>
    </row>
    <row r="258" spans="1:10" x14ac:dyDescent="0.25">
      <c r="A258" s="1" t="s">
        <v>31</v>
      </c>
      <c r="B258" s="1"/>
      <c r="C258" s="1"/>
      <c r="D258" s="1"/>
      <c r="E258" s="1"/>
      <c r="F258" s="1"/>
      <c r="G258" s="1" t="s">
        <v>301</v>
      </c>
      <c r="H258" s="1"/>
      <c r="I258" s="1"/>
    </row>
    <row r="259" spans="1:10" x14ac:dyDescent="0.25">
      <c r="A259" s="1" t="s">
        <v>34</v>
      </c>
      <c r="B259" s="1"/>
      <c r="C259" s="1"/>
      <c r="D259" s="1"/>
      <c r="E259" s="1"/>
      <c r="F259" s="1"/>
      <c r="G259" s="30" t="s">
        <v>276</v>
      </c>
      <c r="H259" s="1"/>
      <c r="I259" s="1"/>
    </row>
    <row r="260" spans="1:10" x14ac:dyDescent="0.25">
      <c r="A260" s="1"/>
      <c r="B260" s="1"/>
      <c r="C260" s="1"/>
      <c r="D260" s="1"/>
      <c r="E260" s="1"/>
      <c r="F260" s="1"/>
      <c r="G260" s="44"/>
      <c r="H260" s="44"/>
      <c r="I260" s="1"/>
    </row>
    <row r="261" spans="1:10" x14ac:dyDescent="0.25">
      <c r="A261" s="65" t="s">
        <v>2</v>
      </c>
      <c r="B261" s="65"/>
      <c r="C261" s="65"/>
      <c r="D261" s="65"/>
      <c r="E261" s="65"/>
      <c r="F261" s="65"/>
      <c r="G261" s="65"/>
      <c r="H261" s="65"/>
      <c r="I261" s="65"/>
    </row>
    <row r="262" spans="1:10" ht="15" customHeight="1" x14ac:dyDescent="0.25">
      <c r="A262" s="67"/>
      <c r="B262" s="67"/>
      <c r="C262" s="67"/>
      <c r="D262" s="67"/>
      <c r="E262" s="67"/>
      <c r="F262" s="67"/>
      <c r="G262" s="67"/>
      <c r="H262" s="67"/>
      <c r="I262" s="67"/>
    </row>
    <row r="263" spans="1:10" x14ac:dyDescent="0.25">
      <c r="A263" s="51" t="s">
        <v>9</v>
      </c>
      <c r="B263" s="52"/>
      <c r="C263" s="53"/>
      <c r="D263" s="57" t="s">
        <v>7</v>
      </c>
      <c r="E263" s="59" t="s">
        <v>6</v>
      </c>
      <c r="F263" s="51" t="s">
        <v>5</v>
      </c>
      <c r="G263" s="52"/>
      <c r="H263" s="53"/>
      <c r="I263" s="59" t="s">
        <v>8</v>
      </c>
    </row>
    <row r="264" spans="1:10" ht="40.5" customHeight="1" x14ac:dyDescent="0.25">
      <c r="A264" s="54"/>
      <c r="B264" s="55"/>
      <c r="C264" s="56"/>
      <c r="D264" s="58"/>
      <c r="E264" s="60"/>
      <c r="F264" s="10" t="s">
        <v>4</v>
      </c>
      <c r="G264" s="10" t="s">
        <v>3</v>
      </c>
      <c r="H264" s="10" t="s">
        <v>10</v>
      </c>
      <c r="I264" s="60"/>
      <c r="J264" s="13"/>
    </row>
    <row r="265" spans="1:10" ht="25.5" customHeight="1" x14ac:dyDescent="0.25">
      <c r="A265" s="43" t="s">
        <v>105</v>
      </c>
      <c r="B265" s="43"/>
      <c r="C265" s="43"/>
      <c r="D265" s="4" t="s">
        <v>52</v>
      </c>
      <c r="E265" s="8" t="s">
        <v>191</v>
      </c>
      <c r="F265" s="18">
        <v>9.24</v>
      </c>
      <c r="G265" s="18">
        <v>8.61</v>
      </c>
      <c r="H265" s="18">
        <v>32.630000000000003</v>
      </c>
      <c r="I265" s="18">
        <v>244.96</v>
      </c>
      <c r="J265" s="13"/>
    </row>
    <row r="266" spans="1:10" x14ac:dyDescent="0.25">
      <c r="A266" s="37" t="s">
        <v>11</v>
      </c>
      <c r="B266" s="38"/>
      <c r="C266" s="39"/>
      <c r="D266" s="4"/>
      <c r="E266" s="4">
        <v>100</v>
      </c>
      <c r="F266" s="20">
        <v>0.4</v>
      </c>
      <c r="G266" s="20">
        <v>0.4</v>
      </c>
      <c r="H266" s="20">
        <v>13</v>
      </c>
      <c r="I266" s="20">
        <v>57</v>
      </c>
      <c r="J266" s="13"/>
    </row>
    <row r="267" spans="1:10" s="3" customFormat="1" x14ac:dyDescent="0.25">
      <c r="A267" s="61" t="s">
        <v>295</v>
      </c>
      <c r="B267" s="62"/>
      <c r="C267" s="63"/>
      <c r="D267" s="8" t="s">
        <v>40</v>
      </c>
      <c r="E267" s="4">
        <v>150</v>
      </c>
      <c r="F267" s="18">
        <v>0</v>
      </c>
      <c r="G267" s="18">
        <v>0</v>
      </c>
      <c r="H267" s="18">
        <v>0</v>
      </c>
      <c r="I267" s="18">
        <v>0</v>
      </c>
      <c r="J267" s="14"/>
    </row>
    <row r="268" spans="1:10" ht="28.5" customHeight="1" x14ac:dyDescent="0.25">
      <c r="A268" s="48" t="s">
        <v>13</v>
      </c>
      <c r="B268" s="49"/>
      <c r="C268" s="49"/>
      <c r="D268" s="49"/>
      <c r="E268" s="50"/>
      <c r="F268" s="19">
        <f>SUM(F265:F267)</f>
        <v>9.64</v>
      </c>
      <c r="G268" s="19">
        <f t="shared" ref="G268:I268" si="1">SUM(G265:G267)</f>
        <v>9.01</v>
      </c>
      <c r="H268" s="19">
        <f t="shared" si="1"/>
        <v>45.63</v>
      </c>
      <c r="I268" s="19">
        <f t="shared" si="1"/>
        <v>301.96000000000004</v>
      </c>
    </row>
    <row r="269" spans="1:10" ht="28.5" customHeight="1" x14ac:dyDescent="0.25">
      <c r="A269" s="64"/>
      <c r="B269" s="64"/>
      <c r="C269" s="64"/>
      <c r="D269" s="64"/>
      <c r="E269" s="64"/>
      <c r="F269" s="64"/>
      <c r="G269" s="64"/>
      <c r="H269" s="64"/>
      <c r="I269" s="64"/>
    </row>
    <row r="270" spans="1:10" ht="15" customHeight="1" x14ac:dyDescent="0.25">
      <c r="A270" s="65" t="s">
        <v>14</v>
      </c>
      <c r="B270" s="65"/>
      <c r="C270" s="65"/>
      <c r="D270" s="65"/>
      <c r="E270" s="65"/>
      <c r="F270" s="65"/>
      <c r="G270" s="65"/>
      <c r="H270" s="65"/>
      <c r="I270" s="65"/>
    </row>
    <row r="271" spans="1:10" x14ac:dyDescent="0.25">
      <c r="A271" s="51" t="s">
        <v>9</v>
      </c>
      <c r="B271" s="52"/>
      <c r="C271" s="53"/>
      <c r="D271" s="57" t="s">
        <v>7</v>
      </c>
      <c r="E271" s="59" t="s">
        <v>6</v>
      </c>
      <c r="F271" s="51" t="s">
        <v>5</v>
      </c>
      <c r="G271" s="52"/>
      <c r="H271" s="53"/>
      <c r="I271" s="59" t="s">
        <v>8</v>
      </c>
    </row>
    <row r="272" spans="1:10" ht="25.5" customHeight="1" x14ac:dyDescent="0.25">
      <c r="A272" s="54"/>
      <c r="B272" s="55"/>
      <c r="C272" s="56"/>
      <c r="D272" s="58"/>
      <c r="E272" s="60"/>
      <c r="F272" s="10" t="s">
        <v>4</v>
      </c>
      <c r="G272" s="10" t="s">
        <v>3</v>
      </c>
      <c r="H272" s="10" t="s">
        <v>10</v>
      </c>
      <c r="I272" s="60"/>
    </row>
    <row r="273" spans="1:9" ht="27.75" customHeight="1" x14ac:dyDescent="0.25">
      <c r="A273" s="43" t="s">
        <v>106</v>
      </c>
      <c r="B273" s="43"/>
      <c r="C273" s="43"/>
      <c r="D273" s="8" t="s">
        <v>107</v>
      </c>
      <c r="E273" s="4">
        <v>150</v>
      </c>
      <c r="F273" s="18">
        <v>1.33</v>
      </c>
      <c r="G273" s="18">
        <v>1.51</v>
      </c>
      <c r="H273" s="18">
        <v>8.4700000000000006</v>
      </c>
      <c r="I273" s="18">
        <v>52.85</v>
      </c>
    </row>
    <row r="274" spans="1:9" ht="25.5" customHeight="1" x14ac:dyDescent="0.25">
      <c r="A274" s="37" t="s">
        <v>108</v>
      </c>
      <c r="B274" s="38"/>
      <c r="C274" s="39"/>
      <c r="D274" s="8"/>
      <c r="E274" s="4">
        <v>5</v>
      </c>
      <c r="F274" s="18">
        <v>0.22</v>
      </c>
      <c r="G274" s="18">
        <v>0.18</v>
      </c>
      <c r="H274" s="18">
        <v>0.3</v>
      </c>
      <c r="I274" s="18">
        <v>3.62</v>
      </c>
    </row>
    <row r="275" spans="1:9" ht="19.5" customHeight="1" x14ac:dyDescent="0.25">
      <c r="A275" s="37" t="s">
        <v>109</v>
      </c>
      <c r="B275" s="38"/>
      <c r="C275" s="39"/>
      <c r="D275" s="4" t="s">
        <v>46</v>
      </c>
      <c r="E275" s="4">
        <v>70</v>
      </c>
      <c r="F275" s="18">
        <v>19.8</v>
      </c>
      <c r="G275" s="18">
        <v>15.3</v>
      </c>
      <c r="H275" s="18">
        <v>0.04</v>
      </c>
      <c r="I275" s="18">
        <v>216</v>
      </c>
    </row>
    <row r="276" spans="1:9" ht="25.5" customHeight="1" x14ac:dyDescent="0.25">
      <c r="A276" s="37" t="s">
        <v>111</v>
      </c>
      <c r="B276" s="38"/>
      <c r="C276" s="39"/>
      <c r="D276" s="4" t="s">
        <v>53</v>
      </c>
      <c r="E276" s="4">
        <v>100</v>
      </c>
      <c r="F276" s="18">
        <v>3.79</v>
      </c>
      <c r="G276" s="18">
        <v>0.2</v>
      </c>
      <c r="H276" s="18">
        <v>32.76</v>
      </c>
      <c r="I276" s="18">
        <v>148.03</v>
      </c>
    </row>
    <row r="277" spans="1:9" ht="28.5" customHeight="1" x14ac:dyDescent="0.25">
      <c r="A277" s="37" t="s">
        <v>110</v>
      </c>
      <c r="B277" s="38"/>
      <c r="C277" s="39"/>
      <c r="D277" s="8" t="s">
        <v>123</v>
      </c>
      <c r="E277" s="4">
        <v>120</v>
      </c>
      <c r="F277" s="18">
        <v>1.75</v>
      </c>
      <c r="G277" s="18">
        <v>3.1</v>
      </c>
      <c r="H277" s="18">
        <v>12.5</v>
      </c>
      <c r="I277" s="18">
        <v>85.3</v>
      </c>
    </row>
    <row r="278" spans="1:9" ht="23.25" customHeight="1" x14ac:dyDescent="0.25">
      <c r="A278" s="37" t="s">
        <v>20</v>
      </c>
      <c r="B278" s="38"/>
      <c r="C278" s="39"/>
      <c r="D278" s="4" t="s">
        <v>42</v>
      </c>
      <c r="E278" s="4" t="s">
        <v>43</v>
      </c>
      <c r="F278" s="18">
        <v>1</v>
      </c>
      <c r="G278" s="18">
        <v>0.15</v>
      </c>
      <c r="H278" s="18">
        <v>3.6</v>
      </c>
      <c r="I278" s="18">
        <v>19.75</v>
      </c>
    </row>
    <row r="279" spans="1:9" s="3" customFormat="1" x14ac:dyDescent="0.25">
      <c r="A279" s="45" t="s">
        <v>21</v>
      </c>
      <c r="B279" s="46"/>
      <c r="C279" s="47"/>
      <c r="D279" s="4"/>
      <c r="E279" s="4">
        <v>100</v>
      </c>
      <c r="F279" s="18">
        <v>0</v>
      </c>
      <c r="G279" s="18">
        <v>0</v>
      </c>
      <c r="H279" s="18">
        <v>0</v>
      </c>
      <c r="I279" s="18">
        <v>0</v>
      </c>
    </row>
    <row r="280" spans="1:9" ht="15.75" customHeight="1" x14ac:dyDescent="0.25">
      <c r="A280" s="48" t="s">
        <v>13</v>
      </c>
      <c r="B280" s="49"/>
      <c r="C280" s="49"/>
      <c r="D280" s="49"/>
      <c r="E280" s="50"/>
      <c r="F280" s="19">
        <f>SUM(F273:F279)</f>
        <v>27.89</v>
      </c>
      <c r="G280" s="19">
        <f>SUM(G273:G279)</f>
        <v>20.440000000000001</v>
      </c>
      <c r="H280" s="19">
        <f>SUM(H273:H279)</f>
        <v>57.67</v>
      </c>
      <c r="I280" s="19">
        <f>SUM(I273:I279)</f>
        <v>525.54999999999995</v>
      </c>
    </row>
    <row r="281" spans="1:9" ht="23.25" customHeight="1" x14ac:dyDescent="0.25">
      <c r="A281" s="64"/>
      <c r="B281" s="64"/>
      <c r="C281" s="64"/>
      <c r="D281" s="64"/>
      <c r="E281" s="64"/>
      <c r="F281" s="64"/>
      <c r="G281" s="64"/>
      <c r="H281" s="64"/>
      <c r="I281" s="64"/>
    </row>
    <row r="282" spans="1:9" ht="15" customHeight="1" x14ac:dyDescent="0.25">
      <c r="A282" s="66" t="s">
        <v>263</v>
      </c>
      <c r="B282" s="66"/>
      <c r="C282" s="66"/>
      <c r="D282" s="66"/>
      <c r="E282" s="66"/>
      <c r="F282" s="66"/>
      <c r="G282" s="66"/>
      <c r="H282" s="66"/>
      <c r="I282" s="66"/>
    </row>
    <row r="283" spans="1:9" x14ac:dyDescent="0.25">
      <c r="A283" s="51" t="s">
        <v>9</v>
      </c>
      <c r="B283" s="52"/>
      <c r="C283" s="53"/>
      <c r="D283" s="57" t="s">
        <v>7</v>
      </c>
      <c r="E283" s="59" t="s">
        <v>6</v>
      </c>
      <c r="F283" s="51" t="s">
        <v>5</v>
      </c>
      <c r="G283" s="52"/>
      <c r="H283" s="53"/>
      <c r="I283" s="59" t="s">
        <v>8</v>
      </c>
    </row>
    <row r="284" spans="1:9" ht="24" customHeight="1" x14ac:dyDescent="0.25">
      <c r="A284" s="54"/>
      <c r="B284" s="55"/>
      <c r="C284" s="56"/>
      <c r="D284" s="58"/>
      <c r="E284" s="60"/>
      <c r="F284" s="10" t="s">
        <v>4</v>
      </c>
      <c r="G284" s="10" t="s">
        <v>3</v>
      </c>
      <c r="H284" s="10" t="s">
        <v>10</v>
      </c>
      <c r="I284" s="60"/>
    </row>
    <row r="285" spans="1:9" ht="28.5" customHeight="1" x14ac:dyDescent="0.25">
      <c r="A285" s="40" t="s">
        <v>266</v>
      </c>
      <c r="B285" s="41"/>
      <c r="C285" s="42"/>
      <c r="D285" s="23">
        <v>55</v>
      </c>
      <c r="E285" s="27" t="s">
        <v>267</v>
      </c>
      <c r="F285" s="18">
        <v>8.01</v>
      </c>
      <c r="G285" s="18">
        <v>4.04</v>
      </c>
      <c r="H285" s="18">
        <v>43.39</v>
      </c>
      <c r="I285" s="25">
        <v>238.05</v>
      </c>
    </row>
    <row r="286" spans="1:9" ht="15" customHeight="1" x14ac:dyDescent="0.25">
      <c r="A286" s="40" t="s">
        <v>117</v>
      </c>
      <c r="B286" s="41"/>
      <c r="C286" s="42"/>
      <c r="D286" s="23"/>
      <c r="E286" s="27">
        <v>25</v>
      </c>
      <c r="F286" s="18">
        <v>1.07</v>
      </c>
      <c r="G286" s="18">
        <v>0.88</v>
      </c>
      <c r="H286" s="18">
        <v>1.5</v>
      </c>
      <c r="I286" s="25">
        <v>18.100000000000001</v>
      </c>
    </row>
    <row r="287" spans="1:9" s="3" customFormat="1" x14ac:dyDescent="0.25">
      <c r="A287" s="40" t="s">
        <v>168</v>
      </c>
      <c r="B287" s="41"/>
      <c r="C287" s="42"/>
      <c r="D287" s="4"/>
      <c r="E287" s="5">
        <v>150</v>
      </c>
      <c r="F287" s="18">
        <v>5.0999999999999996</v>
      </c>
      <c r="G287" s="18">
        <v>3.75</v>
      </c>
      <c r="H287" s="18">
        <v>7.35</v>
      </c>
      <c r="I287" s="18">
        <v>90</v>
      </c>
    </row>
    <row r="288" spans="1:9" s="3" customFormat="1" x14ac:dyDescent="0.25">
      <c r="A288" s="48" t="s">
        <v>13</v>
      </c>
      <c r="B288" s="49"/>
      <c r="C288" s="49"/>
      <c r="D288" s="49"/>
      <c r="E288" s="50"/>
      <c r="F288" s="19">
        <v>14.18</v>
      </c>
      <c r="G288" s="19">
        <v>8.67</v>
      </c>
      <c r="H288" s="19">
        <v>52.24</v>
      </c>
      <c r="I288" s="19">
        <v>346.15</v>
      </c>
    </row>
    <row r="289" spans="1:9" ht="27.75" customHeight="1" x14ac:dyDescent="0.25">
      <c r="A289" s="48" t="s">
        <v>15</v>
      </c>
      <c r="B289" s="49"/>
      <c r="C289" s="49"/>
      <c r="D289" s="49"/>
      <c r="E289" s="50"/>
      <c r="F289" s="19">
        <f>F268+F280+F288</f>
        <v>51.71</v>
      </c>
      <c r="G289" s="19">
        <f>G268+G280+G288</f>
        <v>38.120000000000005</v>
      </c>
      <c r="H289" s="19">
        <f>H268+H280+H288</f>
        <v>155.54000000000002</v>
      </c>
      <c r="I289" s="19">
        <f>I268+I280+I288</f>
        <v>1173.6599999999999</v>
      </c>
    </row>
    <row r="290" spans="1:9" ht="30" customHeight="1" x14ac:dyDescent="0.25">
      <c r="A290" s="64"/>
      <c r="B290" s="64"/>
      <c r="C290" s="64"/>
      <c r="D290" s="64"/>
      <c r="E290" s="64"/>
      <c r="F290" s="64"/>
      <c r="G290" s="64"/>
      <c r="H290" s="64"/>
      <c r="I290" s="64"/>
    </row>
    <row r="291" spans="1:9" x14ac:dyDescent="0.25">
      <c r="A291" s="1" t="s">
        <v>16</v>
      </c>
      <c r="B291" s="1"/>
      <c r="C291" s="1"/>
      <c r="D291" s="1"/>
      <c r="E291" s="1"/>
      <c r="F291" s="1"/>
      <c r="G291" s="1" t="s">
        <v>274</v>
      </c>
      <c r="H291" s="1"/>
      <c r="I291" s="1"/>
    </row>
    <row r="292" spans="1:9" x14ac:dyDescent="0.25">
      <c r="A292" s="1" t="s">
        <v>31</v>
      </c>
      <c r="B292" s="1"/>
      <c r="C292" s="1"/>
      <c r="D292" s="1"/>
      <c r="E292" s="1"/>
      <c r="F292" s="1"/>
      <c r="G292" s="1" t="s">
        <v>275</v>
      </c>
      <c r="H292" s="1"/>
      <c r="I292" s="1"/>
    </row>
    <row r="293" spans="1:9" x14ac:dyDescent="0.25">
      <c r="A293" s="1" t="s">
        <v>35</v>
      </c>
      <c r="B293" s="1"/>
      <c r="C293" s="1"/>
      <c r="D293" s="1"/>
      <c r="E293" s="1"/>
      <c r="F293" s="1"/>
      <c r="G293" s="1" t="s">
        <v>301</v>
      </c>
      <c r="H293" s="1"/>
      <c r="I293" s="1"/>
    </row>
    <row r="294" spans="1:9" x14ac:dyDescent="0.25">
      <c r="A294" s="1"/>
      <c r="B294" s="1"/>
      <c r="C294" s="1"/>
      <c r="D294" s="1"/>
      <c r="E294" s="1"/>
      <c r="F294" s="1"/>
      <c r="G294" s="30" t="s">
        <v>276</v>
      </c>
      <c r="H294" s="1"/>
      <c r="I294" s="1"/>
    </row>
    <row r="295" spans="1:9" x14ac:dyDescent="0.25">
      <c r="A295" s="1"/>
      <c r="B295" s="1"/>
      <c r="C295" s="1"/>
      <c r="D295" s="1"/>
      <c r="E295" s="1"/>
      <c r="F295" s="1"/>
      <c r="G295" s="1"/>
      <c r="H295" s="1"/>
      <c r="I295" s="1"/>
    </row>
    <row r="296" spans="1:9" x14ac:dyDescent="0.25">
      <c r="A296" s="65" t="s">
        <v>2</v>
      </c>
      <c r="B296" s="65"/>
      <c r="C296" s="65"/>
      <c r="D296" s="65"/>
      <c r="E296" s="65"/>
      <c r="F296" s="65"/>
      <c r="G296" s="65"/>
      <c r="H296" s="65"/>
      <c r="I296" s="65"/>
    </row>
    <row r="297" spans="1:9" ht="15" customHeight="1" x14ac:dyDescent="0.25">
      <c r="A297" s="67"/>
      <c r="B297" s="67"/>
      <c r="C297" s="67"/>
      <c r="D297" s="67"/>
      <c r="E297" s="67"/>
      <c r="F297" s="67"/>
      <c r="G297" s="67"/>
      <c r="H297" s="67"/>
      <c r="I297" s="67"/>
    </row>
    <row r="298" spans="1:9" x14ac:dyDescent="0.25">
      <c r="A298" s="51" t="s">
        <v>9</v>
      </c>
      <c r="B298" s="52"/>
      <c r="C298" s="53"/>
      <c r="D298" s="57" t="s">
        <v>7</v>
      </c>
      <c r="E298" s="59" t="s">
        <v>6</v>
      </c>
      <c r="F298" s="51" t="s">
        <v>5</v>
      </c>
      <c r="G298" s="52"/>
      <c r="H298" s="53"/>
      <c r="I298" s="59" t="s">
        <v>8</v>
      </c>
    </row>
    <row r="299" spans="1:9" ht="30" customHeight="1" x14ac:dyDescent="0.25">
      <c r="A299" s="54"/>
      <c r="B299" s="55"/>
      <c r="C299" s="56"/>
      <c r="D299" s="58"/>
      <c r="E299" s="60"/>
      <c r="F299" s="10" t="s">
        <v>4</v>
      </c>
      <c r="G299" s="10" t="s">
        <v>3</v>
      </c>
      <c r="H299" s="10" t="s">
        <v>10</v>
      </c>
      <c r="I299" s="60"/>
    </row>
    <row r="300" spans="1:9" ht="25.5" customHeight="1" x14ac:dyDescent="0.25">
      <c r="A300" s="43" t="s">
        <v>170</v>
      </c>
      <c r="B300" s="43"/>
      <c r="C300" s="43"/>
      <c r="D300" s="8" t="s">
        <v>305</v>
      </c>
      <c r="E300" s="4" t="s">
        <v>193</v>
      </c>
      <c r="F300" s="18">
        <v>9.8800000000000008</v>
      </c>
      <c r="G300" s="18">
        <v>6.6</v>
      </c>
      <c r="H300" s="18">
        <v>40.14</v>
      </c>
      <c r="I300" s="18">
        <v>256.52999999999997</v>
      </c>
    </row>
    <row r="301" spans="1:9" x14ac:dyDescent="0.25">
      <c r="A301" s="37" t="s">
        <v>11</v>
      </c>
      <c r="B301" s="38"/>
      <c r="C301" s="39"/>
      <c r="D301" s="8"/>
      <c r="E301" s="4">
        <v>100</v>
      </c>
      <c r="F301" s="18">
        <v>0.4</v>
      </c>
      <c r="G301" s="18">
        <v>0.4</v>
      </c>
      <c r="H301" s="18">
        <v>13</v>
      </c>
      <c r="I301" s="18">
        <v>57</v>
      </c>
    </row>
    <row r="302" spans="1:9" s="3" customFormat="1" x14ac:dyDescent="0.25">
      <c r="A302" s="72" t="s">
        <v>74</v>
      </c>
      <c r="B302" s="73"/>
      <c r="C302" s="74"/>
      <c r="D302" s="8"/>
      <c r="E302" s="4">
        <v>90</v>
      </c>
      <c r="F302" s="18">
        <v>3</v>
      </c>
      <c r="G302" s="18">
        <v>2.2000000000000002</v>
      </c>
      <c r="H302" s="18">
        <v>4.4000000000000004</v>
      </c>
      <c r="I302" s="18">
        <v>50</v>
      </c>
    </row>
    <row r="303" spans="1:9" ht="25.5" customHeight="1" x14ac:dyDescent="0.25">
      <c r="A303" s="48" t="s">
        <v>13</v>
      </c>
      <c r="B303" s="49"/>
      <c r="C303" s="49"/>
      <c r="D303" s="49"/>
      <c r="E303" s="50"/>
      <c r="F303" s="19">
        <f>SUM(F300:F302)</f>
        <v>13.280000000000001</v>
      </c>
      <c r="G303" s="19">
        <f>SUM(G300:G302)</f>
        <v>9.1999999999999993</v>
      </c>
      <c r="H303" s="19">
        <f>SUM(H300:H302)</f>
        <v>57.54</v>
      </c>
      <c r="I303" s="19">
        <f>SUM(I300:I302)</f>
        <v>363.53</v>
      </c>
    </row>
    <row r="304" spans="1:9" ht="30" customHeight="1" x14ac:dyDescent="0.25">
      <c r="A304" s="64"/>
      <c r="B304" s="64"/>
      <c r="C304" s="64"/>
      <c r="D304" s="64"/>
      <c r="E304" s="64"/>
      <c r="F304" s="64"/>
      <c r="G304" s="64"/>
      <c r="H304" s="64"/>
      <c r="I304" s="64"/>
    </row>
    <row r="305" spans="1:9" ht="15" customHeight="1" x14ac:dyDescent="0.25">
      <c r="A305" s="65" t="s">
        <v>14</v>
      </c>
      <c r="B305" s="65"/>
      <c r="C305" s="65"/>
      <c r="D305" s="65"/>
      <c r="E305" s="65"/>
      <c r="F305" s="65"/>
      <c r="G305" s="65"/>
      <c r="H305" s="65"/>
      <c r="I305" s="65"/>
    </row>
    <row r="306" spans="1:9" x14ac:dyDescent="0.25">
      <c r="A306" s="51" t="s">
        <v>9</v>
      </c>
      <c r="B306" s="52"/>
      <c r="C306" s="53"/>
      <c r="D306" s="57" t="s">
        <v>7</v>
      </c>
      <c r="E306" s="59" t="s">
        <v>6</v>
      </c>
      <c r="F306" s="51" t="s">
        <v>5</v>
      </c>
      <c r="G306" s="52"/>
      <c r="H306" s="53"/>
      <c r="I306" s="59" t="s">
        <v>8</v>
      </c>
    </row>
    <row r="307" spans="1:9" ht="27" customHeight="1" x14ac:dyDescent="0.25">
      <c r="A307" s="54"/>
      <c r="B307" s="55"/>
      <c r="C307" s="56"/>
      <c r="D307" s="58"/>
      <c r="E307" s="60"/>
      <c r="F307" s="10" t="s">
        <v>4</v>
      </c>
      <c r="G307" s="10" t="s">
        <v>3</v>
      </c>
      <c r="H307" s="10" t="s">
        <v>10</v>
      </c>
      <c r="I307" s="60"/>
    </row>
    <row r="308" spans="1:9" ht="25.5" customHeight="1" x14ac:dyDescent="0.25">
      <c r="A308" s="43" t="s">
        <v>112</v>
      </c>
      <c r="B308" s="43"/>
      <c r="C308" s="43"/>
      <c r="D308" s="4" t="s">
        <v>113</v>
      </c>
      <c r="E308" s="17">
        <v>150</v>
      </c>
      <c r="F308" s="18">
        <v>2.15</v>
      </c>
      <c r="G308" s="18">
        <v>4.82</v>
      </c>
      <c r="H308" s="18">
        <v>17.41</v>
      </c>
      <c r="I308" s="18">
        <v>121.64</v>
      </c>
    </row>
    <row r="309" spans="1:9" ht="27" customHeight="1" x14ac:dyDescent="0.25">
      <c r="A309" s="37" t="s">
        <v>198</v>
      </c>
      <c r="B309" s="38"/>
      <c r="C309" s="39"/>
      <c r="D309" s="4">
        <v>16</v>
      </c>
      <c r="E309" s="17">
        <v>80</v>
      </c>
      <c r="F309" s="18">
        <v>16.260000000000002</v>
      </c>
      <c r="G309" s="18">
        <v>10.74</v>
      </c>
      <c r="H309" s="18">
        <v>9.4</v>
      </c>
      <c r="I309" s="18">
        <v>196.6</v>
      </c>
    </row>
    <row r="310" spans="1:9" ht="37.5" customHeight="1" x14ac:dyDescent="0.25">
      <c r="A310" s="37" t="s">
        <v>115</v>
      </c>
      <c r="B310" s="38"/>
      <c r="C310" s="39"/>
      <c r="D310" s="4" t="s">
        <v>114</v>
      </c>
      <c r="E310" s="17">
        <v>80</v>
      </c>
      <c r="F310" s="18">
        <v>5</v>
      </c>
      <c r="G310" s="18">
        <v>1</v>
      </c>
      <c r="H310" s="18">
        <v>26.9</v>
      </c>
      <c r="I310" s="18">
        <v>136</v>
      </c>
    </row>
    <row r="311" spans="1:9" ht="25.5" customHeight="1" x14ac:dyDescent="0.25">
      <c r="A311" s="37" t="s">
        <v>194</v>
      </c>
      <c r="B311" s="38"/>
      <c r="C311" s="39"/>
      <c r="D311" s="8" t="s">
        <v>55</v>
      </c>
      <c r="E311" s="17">
        <v>60</v>
      </c>
      <c r="F311" s="18">
        <v>0.7</v>
      </c>
      <c r="G311" s="18">
        <v>3.74</v>
      </c>
      <c r="H311" s="18">
        <v>4.6399999999999997</v>
      </c>
      <c r="I311" s="18">
        <v>55.04</v>
      </c>
    </row>
    <row r="312" spans="1:9" s="3" customFormat="1" x14ac:dyDescent="0.25">
      <c r="A312" s="68" t="s">
        <v>67</v>
      </c>
      <c r="B312" s="69"/>
      <c r="C312" s="70"/>
      <c r="D312" s="4" t="s">
        <v>39</v>
      </c>
      <c r="E312" s="17">
        <v>150</v>
      </c>
      <c r="F312" s="18">
        <v>0</v>
      </c>
      <c r="G312" s="18">
        <v>0</v>
      </c>
      <c r="H312" s="18">
        <v>0</v>
      </c>
      <c r="I312" s="18">
        <v>0</v>
      </c>
    </row>
    <row r="313" spans="1:9" ht="32.25" customHeight="1" x14ac:dyDescent="0.25">
      <c r="A313" s="48" t="s">
        <v>13</v>
      </c>
      <c r="B313" s="49"/>
      <c r="C313" s="49"/>
      <c r="D313" s="49"/>
      <c r="E313" s="50"/>
      <c r="F313" s="19">
        <f>SUM(F308:F312)</f>
        <v>24.11</v>
      </c>
      <c r="G313" s="19">
        <f>SUM(G308:G312)</f>
        <v>20.300000000000004</v>
      </c>
      <c r="H313" s="19">
        <f>SUM(H308:H312)</f>
        <v>58.35</v>
      </c>
      <c r="I313" s="19">
        <f>SUM(I308:I312)</f>
        <v>509.28000000000003</v>
      </c>
    </row>
    <row r="314" spans="1:9" ht="21.75" customHeight="1" x14ac:dyDescent="0.25">
      <c r="A314" s="64"/>
      <c r="B314" s="64"/>
      <c r="C314" s="64"/>
      <c r="D314" s="64"/>
      <c r="E314" s="64"/>
      <c r="F314" s="64"/>
      <c r="G314" s="64"/>
      <c r="H314" s="64"/>
      <c r="I314" s="64"/>
    </row>
    <row r="315" spans="1:9" ht="15" customHeight="1" x14ac:dyDescent="0.25">
      <c r="A315" s="66" t="s">
        <v>263</v>
      </c>
      <c r="B315" s="66"/>
      <c r="C315" s="66"/>
      <c r="D315" s="66"/>
      <c r="E315" s="66"/>
      <c r="F315" s="66"/>
      <c r="G315" s="66"/>
      <c r="H315" s="66"/>
      <c r="I315" s="66"/>
    </row>
    <row r="316" spans="1:9" x14ac:dyDescent="0.25">
      <c r="A316" s="51" t="s">
        <v>9</v>
      </c>
      <c r="B316" s="52"/>
      <c r="C316" s="53"/>
      <c r="D316" s="57" t="s">
        <v>7</v>
      </c>
      <c r="E316" s="59" t="s">
        <v>6</v>
      </c>
      <c r="F316" s="51" t="s">
        <v>5</v>
      </c>
      <c r="G316" s="52"/>
      <c r="H316" s="53"/>
      <c r="I316" s="59" t="s">
        <v>8</v>
      </c>
    </row>
    <row r="317" spans="1:9" ht="23.25" customHeight="1" x14ac:dyDescent="0.25">
      <c r="A317" s="54"/>
      <c r="B317" s="55"/>
      <c r="C317" s="56"/>
      <c r="D317" s="58"/>
      <c r="E317" s="60"/>
      <c r="F317" s="10" t="s">
        <v>4</v>
      </c>
      <c r="G317" s="10" t="s">
        <v>3</v>
      </c>
      <c r="H317" s="10" t="s">
        <v>10</v>
      </c>
      <c r="I317" s="60"/>
    </row>
    <row r="318" spans="1:9" ht="24" customHeight="1" x14ac:dyDescent="0.25">
      <c r="A318" s="40" t="s">
        <v>252</v>
      </c>
      <c r="B318" s="41"/>
      <c r="C318" s="42"/>
      <c r="D318" s="28" t="s">
        <v>190</v>
      </c>
      <c r="E318" s="24">
        <v>130</v>
      </c>
      <c r="F318" s="18">
        <v>19.559999999999999</v>
      </c>
      <c r="G318" s="18">
        <v>13.47</v>
      </c>
      <c r="H318" s="18">
        <v>21.4</v>
      </c>
      <c r="I318" s="25">
        <v>287.14</v>
      </c>
    </row>
    <row r="319" spans="1:9" ht="15" customHeight="1" x14ac:dyDescent="0.25">
      <c r="A319" s="40" t="s">
        <v>239</v>
      </c>
      <c r="B319" s="41"/>
      <c r="C319" s="42"/>
      <c r="D319" s="28" t="s">
        <v>296</v>
      </c>
      <c r="E319" s="24" t="s">
        <v>297</v>
      </c>
      <c r="F319" s="18">
        <v>0.82</v>
      </c>
      <c r="G319" s="18">
        <v>0.17</v>
      </c>
      <c r="H319" s="18">
        <v>10.6</v>
      </c>
      <c r="I319" s="25">
        <v>38.700000000000003</v>
      </c>
    </row>
    <row r="320" spans="1:9" s="3" customFormat="1" x14ac:dyDescent="0.25">
      <c r="A320" s="40" t="s">
        <v>257</v>
      </c>
      <c r="B320" s="41"/>
      <c r="C320" s="42"/>
      <c r="D320" s="8" t="s">
        <v>37</v>
      </c>
      <c r="E320" s="4">
        <v>150</v>
      </c>
      <c r="F320" s="18">
        <v>0</v>
      </c>
      <c r="G320" s="18">
        <v>0</v>
      </c>
      <c r="H320" s="18">
        <v>0</v>
      </c>
      <c r="I320" s="18">
        <v>0</v>
      </c>
    </row>
    <row r="321" spans="1:9" s="3" customFormat="1" x14ac:dyDescent="0.25">
      <c r="A321" s="48" t="s">
        <v>13</v>
      </c>
      <c r="B321" s="49"/>
      <c r="C321" s="49"/>
      <c r="D321" s="49"/>
      <c r="E321" s="50"/>
      <c r="F321" s="19">
        <v>20.38</v>
      </c>
      <c r="G321" s="19">
        <v>13.64</v>
      </c>
      <c r="H321" s="19">
        <v>32</v>
      </c>
      <c r="I321" s="19">
        <v>325.83999999999997</v>
      </c>
    </row>
    <row r="322" spans="1:9" ht="32.25" customHeight="1" x14ac:dyDescent="0.25">
      <c r="A322" s="48" t="s">
        <v>15</v>
      </c>
      <c r="B322" s="49"/>
      <c r="C322" s="49"/>
      <c r="D322" s="49"/>
      <c r="E322" s="50"/>
      <c r="F322" s="19">
        <f>F303+F313+F321</f>
        <v>57.769999999999996</v>
      </c>
      <c r="G322" s="19">
        <f>G303+G313+G321</f>
        <v>43.14</v>
      </c>
      <c r="H322" s="19">
        <f>H303+H313+H321</f>
        <v>147.88999999999999</v>
      </c>
      <c r="I322" s="19">
        <f>I303+I313+I321</f>
        <v>1198.6499999999999</v>
      </c>
    </row>
    <row r="323" spans="1:9" ht="32.25" customHeight="1" x14ac:dyDescent="0.25">
      <c r="A323" s="64"/>
      <c r="B323" s="64"/>
      <c r="C323" s="64"/>
      <c r="D323" s="64"/>
      <c r="E323" s="64"/>
      <c r="F323" s="64"/>
      <c r="G323" s="64"/>
      <c r="H323" s="64"/>
      <c r="I323" s="64"/>
    </row>
    <row r="324" spans="1:9" ht="32.2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</row>
    <row r="325" spans="1:9" ht="32.2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</row>
    <row r="326" spans="1:9" x14ac:dyDescent="0.25">
      <c r="A326" s="3"/>
      <c r="B326" s="3"/>
      <c r="C326" s="3"/>
      <c r="D326" s="3"/>
      <c r="E326" s="3"/>
      <c r="F326" s="3"/>
      <c r="G326" s="3"/>
      <c r="H326" s="3"/>
      <c r="I326" s="3"/>
    </row>
    <row r="327" spans="1:9" x14ac:dyDescent="0.25">
      <c r="A327" s="1" t="s">
        <v>16</v>
      </c>
      <c r="B327" s="1"/>
      <c r="C327" s="1"/>
      <c r="D327" s="1"/>
      <c r="E327" s="1"/>
      <c r="F327" s="1"/>
      <c r="G327" s="1" t="s">
        <v>274</v>
      </c>
      <c r="H327" s="1"/>
      <c r="I327" s="1"/>
    </row>
    <row r="328" spans="1:9" x14ac:dyDescent="0.25">
      <c r="A328" s="1" t="s">
        <v>31</v>
      </c>
      <c r="B328" s="1"/>
      <c r="C328" s="1"/>
      <c r="D328" s="1"/>
      <c r="E328" s="1"/>
      <c r="F328" s="1"/>
      <c r="G328" s="1" t="s">
        <v>275</v>
      </c>
      <c r="H328" s="1"/>
      <c r="I328" s="1"/>
    </row>
    <row r="329" spans="1:9" x14ac:dyDescent="0.25">
      <c r="A329" s="1" t="s">
        <v>36</v>
      </c>
      <c r="B329" s="1"/>
      <c r="C329" s="1"/>
      <c r="D329" s="1"/>
      <c r="E329" s="1"/>
      <c r="F329" s="1"/>
      <c r="G329" s="1" t="s">
        <v>301</v>
      </c>
      <c r="H329" s="1"/>
      <c r="I329" s="1"/>
    </row>
    <row r="330" spans="1:9" x14ac:dyDescent="0.25">
      <c r="A330" s="1"/>
      <c r="B330" s="1"/>
      <c r="C330" s="1"/>
      <c r="D330" s="1"/>
      <c r="E330" s="1"/>
      <c r="F330" s="1"/>
      <c r="G330" s="30" t="s">
        <v>276</v>
      </c>
      <c r="H330" s="1"/>
      <c r="I330" s="1"/>
    </row>
    <row r="331" spans="1:9" x14ac:dyDescent="0.25">
      <c r="A331" s="1"/>
      <c r="B331" s="1"/>
      <c r="C331" s="1"/>
      <c r="D331" s="1"/>
      <c r="E331" s="1"/>
      <c r="F331" s="1"/>
      <c r="G331" s="1"/>
      <c r="H331" s="1"/>
      <c r="I331" s="1"/>
    </row>
    <row r="332" spans="1:9" x14ac:dyDescent="0.25">
      <c r="A332" s="65" t="s">
        <v>2</v>
      </c>
      <c r="B332" s="65"/>
      <c r="C332" s="65"/>
      <c r="D332" s="65"/>
      <c r="E332" s="65"/>
      <c r="F332" s="65"/>
      <c r="G332" s="65"/>
      <c r="H332" s="65"/>
      <c r="I332" s="65"/>
    </row>
    <row r="333" spans="1:9" ht="15" customHeight="1" x14ac:dyDescent="0.25">
      <c r="A333" s="67"/>
      <c r="B333" s="67"/>
      <c r="C333" s="67"/>
      <c r="D333" s="67"/>
      <c r="E333" s="67"/>
      <c r="F333" s="67"/>
      <c r="G333" s="67"/>
      <c r="H333" s="67"/>
      <c r="I333" s="67"/>
    </row>
    <row r="334" spans="1:9" x14ac:dyDescent="0.25">
      <c r="A334" s="51" t="s">
        <v>9</v>
      </c>
      <c r="B334" s="52"/>
      <c r="C334" s="53"/>
      <c r="D334" s="57" t="s">
        <v>7</v>
      </c>
      <c r="E334" s="59" t="s">
        <v>6</v>
      </c>
      <c r="F334" s="51" t="s">
        <v>5</v>
      </c>
      <c r="G334" s="52"/>
      <c r="H334" s="53"/>
      <c r="I334" s="59" t="s">
        <v>8</v>
      </c>
    </row>
    <row r="335" spans="1:9" ht="31.5" customHeight="1" x14ac:dyDescent="0.25">
      <c r="A335" s="54"/>
      <c r="B335" s="55"/>
      <c r="C335" s="56"/>
      <c r="D335" s="58"/>
      <c r="E335" s="60"/>
      <c r="F335" s="10" t="s">
        <v>4</v>
      </c>
      <c r="G335" s="10" t="s">
        <v>3</v>
      </c>
      <c r="H335" s="10" t="s">
        <v>10</v>
      </c>
      <c r="I335" s="60"/>
    </row>
    <row r="336" spans="1:9" ht="29.25" customHeight="1" x14ac:dyDescent="0.25">
      <c r="A336" s="43" t="s">
        <v>195</v>
      </c>
      <c r="B336" s="43"/>
      <c r="C336" s="43"/>
      <c r="D336" s="4">
        <v>96</v>
      </c>
      <c r="E336" s="4" t="s">
        <v>184</v>
      </c>
      <c r="F336" s="18">
        <v>7.91</v>
      </c>
      <c r="G336" s="18">
        <v>7.49</v>
      </c>
      <c r="H336" s="18">
        <v>38.6</v>
      </c>
      <c r="I336" s="18">
        <v>244.15</v>
      </c>
    </row>
    <row r="337" spans="1:9" x14ac:dyDescent="0.25">
      <c r="A337" s="37" t="s">
        <v>11</v>
      </c>
      <c r="B337" s="38"/>
      <c r="C337" s="39"/>
      <c r="D337" s="4"/>
      <c r="E337" s="4">
        <v>100</v>
      </c>
      <c r="F337" s="18">
        <v>0.4</v>
      </c>
      <c r="G337" s="18">
        <v>0.4</v>
      </c>
      <c r="H337" s="18">
        <v>13</v>
      </c>
      <c r="I337" s="18">
        <v>57</v>
      </c>
    </row>
    <row r="338" spans="1:9" s="3" customFormat="1" x14ac:dyDescent="0.25">
      <c r="A338" s="61" t="s">
        <v>153</v>
      </c>
      <c r="B338" s="62"/>
      <c r="C338" s="63"/>
      <c r="D338" s="4"/>
      <c r="E338" s="4">
        <v>100</v>
      </c>
      <c r="F338" s="18">
        <v>3.4</v>
      </c>
      <c r="G338" s="18">
        <v>2.5</v>
      </c>
      <c r="H338" s="18">
        <v>4.9000000000000004</v>
      </c>
      <c r="I338" s="18">
        <v>56</v>
      </c>
    </row>
    <row r="339" spans="1:9" ht="27" customHeight="1" x14ac:dyDescent="0.25">
      <c r="A339" s="48" t="s">
        <v>13</v>
      </c>
      <c r="B339" s="49"/>
      <c r="C339" s="49"/>
      <c r="D339" s="49"/>
      <c r="E339" s="50"/>
      <c r="F339" s="19">
        <f>SUM(F336:F338)</f>
        <v>11.71</v>
      </c>
      <c r="G339" s="19">
        <f t="shared" ref="G339:I339" si="2">SUM(G336:G338)</f>
        <v>10.39</v>
      </c>
      <c r="H339" s="19">
        <f t="shared" si="2"/>
        <v>56.5</v>
      </c>
      <c r="I339" s="19">
        <f t="shared" si="2"/>
        <v>357.15</v>
      </c>
    </row>
    <row r="340" spans="1:9" ht="30.75" customHeight="1" x14ac:dyDescent="0.25">
      <c r="A340" s="64"/>
      <c r="B340" s="64"/>
      <c r="C340" s="64"/>
      <c r="D340" s="64"/>
      <c r="E340" s="64"/>
      <c r="F340" s="64"/>
      <c r="G340" s="64"/>
      <c r="H340" s="64"/>
      <c r="I340" s="64"/>
    </row>
    <row r="341" spans="1:9" ht="15" customHeight="1" x14ac:dyDescent="0.25">
      <c r="A341" s="65" t="s">
        <v>14</v>
      </c>
      <c r="B341" s="65"/>
      <c r="C341" s="65"/>
      <c r="D341" s="65"/>
      <c r="E341" s="65"/>
      <c r="F341" s="65"/>
      <c r="G341" s="65"/>
      <c r="H341" s="65"/>
      <c r="I341" s="65"/>
    </row>
    <row r="342" spans="1:9" x14ac:dyDescent="0.25">
      <c r="A342" s="51" t="s">
        <v>9</v>
      </c>
      <c r="B342" s="52"/>
      <c r="C342" s="53"/>
      <c r="D342" s="57" t="s">
        <v>7</v>
      </c>
      <c r="E342" s="59" t="s">
        <v>6</v>
      </c>
      <c r="F342" s="51" t="s">
        <v>5</v>
      </c>
      <c r="G342" s="52"/>
      <c r="H342" s="53"/>
      <c r="I342" s="59" t="s">
        <v>8</v>
      </c>
    </row>
    <row r="343" spans="1:9" ht="30" customHeight="1" x14ac:dyDescent="0.25">
      <c r="A343" s="54"/>
      <c r="B343" s="55"/>
      <c r="C343" s="56"/>
      <c r="D343" s="58"/>
      <c r="E343" s="60"/>
      <c r="F343" s="10" t="s">
        <v>4</v>
      </c>
      <c r="G343" s="10" t="s">
        <v>3</v>
      </c>
      <c r="H343" s="10" t="s">
        <v>10</v>
      </c>
      <c r="I343" s="60"/>
    </row>
    <row r="344" spans="1:9" ht="32.25" customHeight="1" x14ac:dyDescent="0.25">
      <c r="A344" s="43" t="s">
        <v>119</v>
      </c>
      <c r="B344" s="43"/>
      <c r="C344" s="43"/>
      <c r="D344" s="8" t="s">
        <v>118</v>
      </c>
      <c r="E344" s="4">
        <v>150</v>
      </c>
      <c r="F344" s="18">
        <v>2.63</v>
      </c>
      <c r="G344" s="18">
        <v>3.24</v>
      </c>
      <c r="H344" s="18">
        <v>14.86</v>
      </c>
      <c r="I344" s="18">
        <v>99.1</v>
      </c>
    </row>
    <row r="345" spans="1:9" ht="22.5" customHeight="1" x14ac:dyDescent="0.25">
      <c r="A345" s="37" t="s">
        <v>108</v>
      </c>
      <c r="B345" s="38"/>
      <c r="C345" s="39"/>
      <c r="D345" s="4"/>
      <c r="E345" s="4">
        <v>5</v>
      </c>
      <c r="F345" s="18">
        <v>0.22</v>
      </c>
      <c r="G345" s="18">
        <v>0.18</v>
      </c>
      <c r="H345" s="18">
        <v>0.3</v>
      </c>
      <c r="I345" s="18">
        <v>3.62</v>
      </c>
    </row>
    <row r="346" spans="1:9" ht="28.5" customHeight="1" x14ac:dyDescent="0.25">
      <c r="A346" s="37" t="s">
        <v>18</v>
      </c>
      <c r="B346" s="38"/>
      <c r="C346" s="39"/>
      <c r="D346" s="9"/>
      <c r="E346" s="4">
        <v>30</v>
      </c>
      <c r="F346" s="18">
        <v>2.25</v>
      </c>
      <c r="G346" s="18">
        <v>0.45</v>
      </c>
      <c r="H346" s="18">
        <v>12.9</v>
      </c>
      <c r="I346" s="18">
        <v>64.8</v>
      </c>
    </row>
    <row r="347" spans="1:9" ht="21.75" customHeight="1" x14ac:dyDescent="0.25">
      <c r="A347" s="37" t="s">
        <v>171</v>
      </c>
      <c r="B347" s="38"/>
      <c r="C347" s="39"/>
      <c r="D347" s="9" t="s">
        <v>172</v>
      </c>
      <c r="E347" s="4" t="s">
        <v>196</v>
      </c>
      <c r="F347" s="18">
        <v>12.9</v>
      </c>
      <c r="G347" s="18">
        <v>5.71</v>
      </c>
      <c r="H347" s="18">
        <v>13.86</v>
      </c>
      <c r="I347" s="18">
        <v>158</v>
      </c>
    </row>
    <row r="348" spans="1:9" ht="28.5" customHeight="1" x14ac:dyDescent="0.25">
      <c r="A348" s="37" t="s">
        <v>173</v>
      </c>
      <c r="B348" s="38"/>
      <c r="C348" s="39"/>
      <c r="D348" s="9" t="s">
        <v>175</v>
      </c>
      <c r="E348" s="4">
        <v>70</v>
      </c>
      <c r="F348" s="18">
        <v>2.94</v>
      </c>
      <c r="G348" s="18">
        <v>0.72</v>
      </c>
      <c r="H348" s="18">
        <v>16.170000000000002</v>
      </c>
      <c r="I348" s="18">
        <v>82.95</v>
      </c>
    </row>
    <row r="349" spans="1:9" ht="27" customHeight="1" x14ac:dyDescent="0.25">
      <c r="A349" s="37" t="s">
        <v>298</v>
      </c>
      <c r="B349" s="38"/>
      <c r="C349" s="39"/>
      <c r="D349" s="4" t="s">
        <v>116</v>
      </c>
      <c r="E349" s="4">
        <v>70</v>
      </c>
      <c r="F349" s="18">
        <v>0.52</v>
      </c>
      <c r="G349" s="18">
        <v>5.69</v>
      </c>
      <c r="H349" s="18">
        <v>1.85</v>
      </c>
      <c r="I349" s="18">
        <v>60.68</v>
      </c>
    </row>
    <row r="350" spans="1:9" s="3" customFormat="1" x14ac:dyDescent="0.25">
      <c r="A350" s="45" t="s">
        <v>174</v>
      </c>
      <c r="B350" s="46"/>
      <c r="C350" s="47"/>
      <c r="D350" s="4" t="s">
        <v>39</v>
      </c>
      <c r="E350" s="4">
        <v>150</v>
      </c>
      <c r="F350" s="18">
        <v>0.3</v>
      </c>
      <c r="G350" s="18">
        <v>0.1</v>
      </c>
      <c r="H350" s="18">
        <v>1.1000000000000001</v>
      </c>
      <c r="I350" s="18">
        <v>6</v>
      </c>
    </row>
    <row r="351" spans="1:9" ht="25.5" customHeight="1" x14ac:dyDescent="0.25">
      <c r="A351" s="48" t="s">
        <v>13</v>
      </c>
      <c r="B351" s="49"/>
      <c r="C351" s="49"/>
      <c r="D351" s="49"/>
      <c r="E351" s="50"/>
      <c r="F351" s="19">
        <f>SUM(F344:F350)</f>
        <v>21.76</v>
      </c>
      <c r="G351" s="19">
        <f>SUM(G344:G350)</f>
        <v>16.090000000000003</v>
      </c>
      <c r="H351" s="19">
        <f>SUM(H344:H350)</f>
        <v>61.040000000000006</v>
      </c>
      <c r="I351" s="19">
        <f>SUM(I344:I350)</f>
        <v>475.15</v>
      </c>
    </row>
    <row r="352" spans="1:9" x14ac:dyDescent="0.25">
      <c r="A352" s="64"/>
      <c r="B352" s="64"/>
      <c r="C352" s="64"/>
      <c r="D352" s="64"/>
      <c r="E352" s="64"/>
      <c r="F352" s="64"/>
      <c r="G352" s="64"/>
      <c r="H352" s="64"/>
      <c r="I352" s="64"/>
    </row>
    <row r="353" spans="1:9" ht="27.75" customHeight="1" x14ac:dyDescent="0.25">
      <c r="A353" s="66" t="s">
        <v>263</v>
      </c>
      <c r="B353" s="66"/>
      <c r="C353" s="66"/>
      <c r="D353" s="66"/>
      <c r="E353" s="66"/>
      <c r="F353" s="66"/>
      <c r="G353" s="66"/>
      <c r="H353" s="66"/>
      <c r="I353" s="66"/>
    </row>
    <row r="354" spans="1:9" x14ac:dyDescent="0.25">
      <c r="A354" s="51" t="s">
        <v>9</v>
      </c>
      <c r="B354" s="52"/>
      <c r="C354" s="53"/>
      <c r="D354" s="57" t="s">
        <v>7</v>
      </c>
      <c r="E354" s="59" t="s">
        <v>6</v>
      </c>
      <c r="F354" s="51" t="s">
        <v>5</v>
      </c>
      <c r="G354" s="52"/>
      <c r="H354" s="53"/>
      <c r="I354" s="59" t="s">
        <v>8</v>
      </c>
    </row>
    <row r="355" spans="1:9" ht="26.25" customHeight="1" x14ac:dyDescent="0.25">
      <c r="A355" s="54"/>
      <c r="B355" s="55"/>
      <c r="C355" s="56"/>
      <c r="D355" s="58"/>
      <c r="E355" s="60"/>
      <c r="F355" s="10" t="s">
        <v>4</v>
      </c>
      <c r="G355" s="10" t="s">
        <v>3</v>
      </c>
      <c r="H355" s="10" t="s">
        <v>10</v>
      </c>
      <c r="I355" s="60"/>
    </row>
    <row r="356" spans="1:9" ht="26.25" customHeight="1" x14ac:dyDescent="0.25">
      <c r="A356" s="40" t="s">
        <v>120</v>
      </c>
      <c r="B356" s="41"/>
      <c r="C356" s="42"/>
      <c r="D356" s="23" t="s">
        <v>121</v>
      </c>
      <c r="E356" s="24">
        <v>200</v>
      </c>
      <c r="F356" s="18">
        <v>5.94</v>
      </c>
      <c r="G356" s="18">
        <v>7.54</v>
      </c>
      <c r="H356" s="18">
        <v>20.12</v>
      </c>
      <c r="I356" s="25">
        <v>172.08</v>
      </c>
    </row>
    <row r="357" spans="1:9" s="3" customFormat="1" x14ac:dyDescent="0.25">
      <c r="A357" s="40" t="s">
        <v>240</v>
      </c>
      <c r="B357" s="41"/>
      <c r="C357" s="42"/>
      <c r="D357" s="4">
        <v>1</v>
      </c>
      <c r="E357" s="8" t="s">
        <v>225</v>
      </c>
      <c r="F357" s="18">
        <v>2.23</v>
      </c>
      <c r="G357" s="18">
        <v>7.15</v>
      </c>
      <c r="H357" s="18">
        <v>12.9</v>
      </c>
      <c r="I357" s="18">
        <v>124</v>
      </c>
    </row>
    <row r="358" spans="1:9" s="3" customFormat="1" x14ac:dyDescent="0.25">
      <c r="A358" s="48" t="s">
        <v>13</v>
      </c>
      <c r="B358" s="49"/>
      <c r="C358" s="49"/>
      <c r="D358" s="49"/>
      <c r="E358" s="50"/>
      <c r="F358" s="19">
        <v>8.17</v>
      </c>
      <c r="G358" s="19">
        <v>14.69</v>
      </c>
      <c r="H358" s="19">
        <v>33.020000000000003</v>
      </c>
      <c r="I358" s="19">
        <v>296.08</v>
      </c>
    </row>
    <row r="359" spans="1:9" ht="31.5" customHeight="1" x14ac:dyDescent="0.25">
      <c r="A359" s="48" t="s">
        <v>15</v>
      </c>
      <c r="B359" s="49"/>
      <c r="C359" s="49"/>
      <c r="D359" s="49"/>
      <c r="E359" s="50"/>
      <c r="F359" s="19">
        <f>F339+F351+F358</f>
        <v>41.64</v>
      </c>
      <c r="G359" s="19">
        <f>G339+G351+G358</f>
        <v>41.17</v>
      </c>
      <c r="H359" s="19">
        <f>H339+H351+H358</f>
        <v>150.56</v>
      </c>
      <c r="I359" s="19">
        <f>I339+I351+I358</f>
        <v>1128.3799999999999</v>
      </c>
    </row>
    <row r="360" spans="1:9" ht="31.5" customHeight="1" x14ac:dyDescent="0.25">
      <c r="A360" s="64"/>
      <c r="B360" s="64"/>
      <c r="C360" s="64"/>
      <c r="D360" s="64"/>
      <c r="E360" s="64"/>
      <c r="F360" s="64"/>
      <c r="G360" s="64"/>
      <c r="H360" s="64"/>
      <c r="I360" s="64"/>
    </row>
    <row r="361" spans="1:9" x14ac:dyDescent="0.25">
      <c r="A361" s="2"/>
      <c r="B361" s="2"/>
      <c r="C361" s="2"/>
      <c r="D361" s="2"/>
      <c r="E361" s="2"/>
      <c r="F361" s="2"/>
      <c r="G361" s="2"/>
      <c r="H361" s="2"/>
      <c r="I361" s="2"/>
    </row>
    <row r="363" spans="1:9" x14ac:dyDescent="0.25">
      <c r="A363" s="1" t="s">
        <v>16</v>
      </c>
      <c r="B363" s="1"/>
      <c r="C363" s="1"/>
      <c r="D363" s="1"/>
      <c r="E363" s="1"/>
      <c r="F363" s="1"/>
      <c r="G363" s="1" t="s">
        <v>274</v>
      </c>
      <c r="H363" s="1"/>
      <c r="I363" s="1"/>
    </row>
    <row r="364" spans="1:9" x14ac:dyDescent="0.25">
      <c r="A364" s="1" t="s">
        <v>33</v>
      </c>
      <c r="B364" s="1"/>
      <c r="C364" s="1"/>
      <c r="D364" s="1"/>
      <c r="E364" s="1"/>
      <c r="F364" s="1"/>
      <c r="G364" s="1" t="s">
        <v>275</v>
      </c>
      <c r="H364" s="1"/>
      <c r="I364" s="1"/>
    </row>
    <row r="365" spans="1:9" x14ac:dyDescent="0.25">
      <c r="A365" s="1" t="s">
        <v>1</v>
      </c>
      <c r="B365" s="1"/>
      <c r="C365" s="1"/>
      <c r="D365" s="1"/>
      <c r="E365" s="1"/>
      <c r="F365" s="1"/>
      <c r="G365" s="1" t="s">
        <v>301</v>
      </c>
      <c r="H365" s="1"/>
      <c r="I365" s="1"/>
    </row>
    <row r="366" spans="1:9" x14ac:dyDescent="0.25">
      <c r="A366" s="1"/>
      <c r="B366" s="1"/>
      <c r="C366" s="1"/>
      <c r="D366" s="1"/>
      <c r="E366" s="1"/>
      <c r="F366" s="1"/>
      <c r="G366" s="30" t="s">
        <v>276</v>
      </c>
      <c r="H366" s="1"/>
      <c r="I366" s="1"/>
    </row>
    <row r="367" spans="1:9" x14ac:dyDescent="0.25">
      <c r="A367" s="1"/>
      <c r="B367" s="1"/>
      <c r="C367" s="1"/>
      <c r="D367" s="1"/>
      <c r="E367" s="1"/>
      <c r="F367" s="1"/>
      <c r="G367" s="31"/>
      <c r="H367" s="31"/>
      <c r="I367" s="1"/>
    </row>
    <row r="368" spans="1:9" x14ac:dyDescent="0.25">
      <c r="A368" s="1"/>
      <c r="B368" s="1"/>
      <c r="C368" s="1"/>
      <c r="D368" s="1"/>
      <c r="E368" s="1"/>
      <c r="F368" s="1"/>
      <c r="G368" s="31"/>
      <c r="H368" s="31"/>
      <c r="I368" s="1"/>
    </row>
    <row r="369" spans="1:9" x14ac:dyDescent="0.25">
      <c r="A369" s="65" t="s">
        <v>2</v>
      </c>
      <c r="B369" s="65"/>
      <c r="C369" s="65"/>
      <c r="D369" s="65"/>
      <c r="E369" s="65"/>
      <c r="F369" s="65"/>
      <c r="G369" s="65"/>
      <c r="H369" s="65"/>
      <c r="I369" s="65"/>
    </row>
    <row r="370" spans="1:9" ht="15" customHeight="1" x14ac:dyDescent="0.25">
      <c r="A370" s="67"/>
      <c r="B370" s="67"/>
      <c r="C370" s="67"/>
      <c r="D370" s="67"/>
      <c r="E370" s="67"/>
      <c r="F370" s="67"/>
      <c r="G370" s="67"/>
      <c r="H370" s="67"/>
      <c r="I370" s="67"/>
    </row>
    <row r="371" spans="1:9" x14ac:dyDescent="0.25">
      <c r="A371" s="51" t="s">
        <v>9</v>
      </c>
      <c r="B371" s="52"/>
      <c r="C371" s="53"/>
      <c r="D371" s="57" t="s">
        <v>7</v>
      </c>
      <c r="E371" s="59" t="s">
        <v>6</v>
      </c>
      <c r="F371" s="51" t="s">
        <v>5</v>
      </c>
      <c r="G371" s="52"/>
      <c r="H371" s="53"/>
      <c r="I371" s="59" t="s">
        <v>8</v>
      </c>
    </row>
    <row r="372" spans="1:9" ht="46.5" customHeight="1" x14ac:dyDescent="0.25">
      <c r="A372" s="54"/>
      <c r="B372" s="55"/>
      <c r="C372" s="56"/>
      <c r="D372" s="58"/>
      <c r="E372" s="60"/>
      <c r="F372" s="10" t="s">
        <v>4</v>
      </c>
      <c r="G372" s="10" t="s">
        <v>3</v>
      </c>
      <c r="H372" s="10" t="s">
        <v>10</v>
      </c>
      <c r="I372" s="60"/>
    </row>
    <row r="373" spans="1:9" ht="27.75" customHeight="1" x14ac:dyDescent="0.25">
      <c r="A373" s="43" t="s">
        <v>304</v>
      </c>
      <c r="B373" s="43"/>
      <c r="C373" s="43"/>
      <c r="D373" s="4" t="s">
        <v>122</v>
      </c>
      <c r="E373" s="5" t="s">
        <v>273</v>
      </c>
      <c r="F373" s="18">
        <v>7.83</v>
      </c>
      <c r="G373" s="18">
        <v>7.83</v>
      </c>
      <c r="H373" s="18">
        <v>44</v>
      </c>
      <c r="I373" s="18">
        <v>284.67</v>
      </c>
    </row>
    <row r="374" spans="1:9" x14ac:dyDescent="0.25">
      <c r="A374" s="37" t="s">
        <v>11</v>
      </c>
      <c r="B374" s="38"/>
      <c r="C374" s="39"/>
      <c r="D374" s="4"/>
      <c r="E374" s="4">
        <v>100</v>
      </c>
      <c r="F374" s="18">
        <v>0.4</v>
      </c>
      <c r="G374" s="18">
        <v>0.4</v>
      </c>
      <c r="H374" s="18">
        <v>13</v>
      </c>
      <c r="I374" s="18">
        <v>57</v>
      </c>
    </row>
    <row r="375" spans="1:9" s="3" customFormat="1" x14ac:dyDescent="0.25">
      <c r="A375" s="61" t="s">
        <v>259</v>
      </c>
      <c r="B375" s="62"/>
      <c r="C375" s="63"/>
      <c r="D375" s="8" t="s">
        <v>40</v>
      </c>
      <c r="E375" s="4">
        <v>150</v>
      </c>
      <c r="F375" s="18">
        <v>0</v>
      </c>
      <c r="G375" s="18">
        <v>0</v>
      </c>
      <c r="H375" s="18">
        <v>0</v>
      </c>
      <c r="I375" s="18">
        <v>0</v>
      </c>
    </row>
    <row r="376" spans="1:9" ht="26.25" customHeight="1" x14ac:dyDescent="0.25">
      <c r="A376" s="48" t="s">
        <v>13</v>
      </c>
      <c r="B376" s="49"/>
      <c r="C376" s="49"/>
      <c r="D376" s="49"/>
      <c r="E376" s="50"/>
      <c r="F376" s="19">
        <f>SUM(F373:F375)</f>
        <v>8.23</v>
      </c>
      <c r="G376" s="19">
        <f t="shared" ref="G376:I376" si="3">SUM(G373:G375)</f>
        <v>8.23</v>
      </c>
      <c r="H376" s="19">
        <f t="shared" si="3"/>
        <v>57</v>
      </c>
      <c r="I376" s="19">
        <f t="shared" si="3"/>
        <v>341.67</v>
      </c>
    </row>
    <row r="377" spans="1:9" ht="17.25" customHeight="1" x14ac:dyDescent="0.25">
      <c r="A377" s="64"/>
      <c r="B377" s="64"/>
      <c r="C377" s="64"/>
      <c r="D377" s="64"/>
      <c r="E377" s="64"/>
      <c r="F377" s="64"/>
      <c r="G377" s="64"/>
      <c r="H377" s="64"/>
      <c r="I377" s="64"/>
    </row>
    <row r="378" spans="1:9" ht="15" customHeight="1" x14ac:dyDescent="0.25">
      <c r="A378" s="65" t="s">
        <v>14</v>
      </c>
      <c r="B378" s="65"/>
      <c r="C378" s="65"/>
      <c r="D378" s="65"/>
      <c r="E378" s="65"/>
      <c r="F378" s="65"/>
      <c r="G378" s="65"/>
      <c r="H378" s="65"/>
      <c r="I378" s="65"/>
    </row>
    <row r="379" spans="1:9" x14ac:dyDescent="0.25">
      <c r="A379" s="51" t="s">
        <v>9</v>
      </c>
      <c r="B379" s="52"/>
      <c r="C379" s="53"/>
      <c r="D379" s="57" t="s">
        <v>7</v>
      </c>
      <c r="E379" s="59" t="s">
        <v>6</v>
      </c>
      <c r="F379" s="51" t="s">
        <v>5</v>
      </c>
      <c r="G379" s="52"/>
      <c r="H379" s="53"/>
      <c r="I379" s="59" t="s">
        <v>8</v>
      </c>
    </row>
    <row r="380" spans="1:9" ht="27.75" customHeight="1" x14ac:dyDescent="0.25">
      <c r="A380" s="54"/>
      <c r="B380" s="55"/>
      <c r="C380" s="56"/>
      <c r="D380" s="58"/>
      <c r="E380" s="60"/>
      <c r="F380" s="10" t="s">
        <v>4</v>
      </c>
      <c r="G380" s="10" t="s">
        <v>3</v>
      </c>
      <c r="H380" s="10" t="s">
        <v>10</v>
      </c>
      <c r="I380" s="60"/>
    </row>
    <row r="381" spans="1:9" ht="27" customHeight="1" x14ac:dyDescent="0.25">
      <c r="A381" s="43" t="s">
        <v>124</v>
      </c>
      <c r="B381" s="43"/>
      <c r="C381" s="43"/>
      <c r="D381" s="8" t="s">
        <v>146</v>
      </c>
      <c r="E381" s="4">
        <v>150</v>
      </c>
      <c r="F381" s="18">
        <v>4.3099999999999996</v>
      </c>
      <c r="G381" s="18">
        <v>4.55</v>
      </c>
      <c r="H381" s="18">
        <v>31.16</v>
      </c>
      <c r="I381" s="18">
        <v>182.86</v>
      </c>
    </row>
    <row r="382" spans="1:9" ht="26.25" customHeight="1" x14ac:dyDescent="0.25">
      <c r="A382" s="37" t="s">
        <v>199</v>
      </c>
      <c r="B382" s="38"/>
      <c r="C382" s="39"/>
      <c r="D382" s="4" t="s">
        <v>125</v>
      </c>
      <c r="E382" s="4">
        <v>80</v>
      </c>
      <c r="F382" s="18">
        <v>16.8</v>
      </c>
      <c r="G382" s="18">
        <v>7.26</v>
      </c>
      <c r="H382" s="18">
        <v>4.17</v>
      </c>
      <c r="I382" s="18">
        <v>149.18</v>
      </c>
    </row>
    <row r="383" spans="1:9" ht="26.25" customHeight="1" x14ac:dyDescent="0.25">
      <c r="A383" s="37" t="s">
        <v>180</v>
      </c>
      <c r="B383" s="38"/>
      <c r="C383" s="39"/>
      <c r="D383" s="4" t="s">
        <v>181</v>
      </c>
      <c r="E383" s="4">
        <v>100</v>
      </c>
      <c r="F383" s="18">
        <v>2.99</v>
      </c>
      <c r="G383" s="18">
        <v>2.5499999999999998</v>
      </c>
      <c r="H383" s="18">
        <v>22.9</v>
      </c>
      <c r="I383" s="18">
        <v>126.52</v>
      </c>
    </row>
    <row r="384" spans="1:9" ht="26.25" customHeight="1" x14ac:dyDescent="0.25">
      <c r="A384" s="37" t="s">
        <v>127</v>
      </c>
      <c r="B384" s="38"/>
      <c r="C384" s="39"/>
      <c r="D384" s="4" t="s">
        <v>128</v>
      </c>
      <c r="E384" s="4">
        <v>50</v>
      </c>
      <c r="F384" s="18">
        <v>0.52</v>
      </c>
      <c r="G384" s="18">
        <v>2.6</v>
      </c>
      <c r="H384" s="18" t="s">
        <v>147</v>
      </c>
      <c r="I384" s="18">
        <v>44.19</v>
      </c>
    </row>
    <row r="385" spans="1:9" ht="27.75" customHeight="1" x14ac:dyDescent="0.25">
      <c r="A385" s="37" t="s">
        <v>129</v>
      </c>
      <c r="B385" s="38"/>
      <c r="C385" s="39"/>
      <c r="D385" s="4" t="s">
        <v>42</v>
      </c>
      <c r="E385" s="4" t="s">
        <v>43</v>
      </c>
      <c r="F385" s="18">
        <v>0.45</v>
      </c>
      <c r="G385" s="18">
        <v>0.1</v>
      </c>
      <c r="H385" s="18">
        <v>1.6</v>
      </c>
      <c r="I385" s="18">
        <v>9.1</v>
      </c>
    </row>
    <row r="386" spans="1:9" s="3" customFormat="1" x14ac:dyDescent="0.25">
      <c r="A386" s="45" t="s">
        <v>140</v>
      </c>
      <c r="B386" s="46"/>
      <c r="C386" s="47"/>
      <c r="D386" s="4"/>
      <c r="E386" s="4">
        <v>150</v>
      </c>
      <c r="F386" s="18">
        <v>0</v>
      </c>
      <c r="G386" s="18">
        <v>0</v>
      </c>
      <c r="H386" s="18">
        <v>0</v>
      </c>
      <c r="I386" s="18">
        <v>0</v>
      </c>
    </row>
    <row r="387" spans="1:9" ht="25.5" customHeight="1" x14ac:dyDescent="0.25">
      <c r="A387" s="48" t="s">
        <v>13</v>
      </c>
      <c r="B387" s="49"/>
      <c r="C387" s="49"/>
      <c r="D387" s="49"/>
      <c r="E387" s="50"/>
      <c r="F387" s="19">
        <f>SUM(F381:F386)</f>
        <v>25.07</v>
      </c>
      <c r="G387" s="19">
        <f>SUM(G381:G386)</f>
        <v>17.060000000000002</v>
      </c>
      <c r="H387" s="19">
        <f>SUM(H381:H386)</f>
        <v>59.83</v>
      </c>
      <c r="I387" s="19">
        <f>SUM(I381:I386)</f>
        <v>511.85</v>
      </c>
    </row>
    <row r="388" spans="1:9" ht="21.75" customHeight="1" x14ac:dyDescent="0.25">
      <c r="A388" s="64"/>
      <c r="B388" s="64"/>
      <c r="C388" s="64"/>
      <c r="D388" s="64"/>
      <c r="E388" s="64"/>
      <c r="F388" s="64"/>
      <c r="G388" s="64"/>
      <c r="H388" s="64"/>
      <c r="I388" s="64"/>
    </row>
    <row r="389" spans="1:9" ht="15" customHeight="1" x14ac:dyDescent="0.25">
      <c r="A389" s="66" t="s">
        <v>263</v>
      </c>
      <c r="B389" s="66"/>
      <c r="C389" s="66"/>
      <c r="D389" s="66"/>
      <c r="E389" s="66"/>
      <c r="F389" s="66"/>
      <c r="G389" s="66"/>
      <c r="H389" s="66"/>
      <c r="I389" s="66"/>
    </row>
    <row r="390" spans="1:9" x14ac:dyDescent="0.25">
      <c r="A390" s="51" t="s">
        <v>9</v>
      </c>
      <c r="B390" s="52"/>
      <c r="C390" s="53"/>
      <c r="D390" s="57" t="s">
        <v>7</v>
      </c>
      <c r="E390" s="59" t="s">
        <v>6</v>
      </c>
      <c r="F390" s="51" t="s">
        <v>5</v>
      </c>
      <c r="G390" s="52"/>
      <c r="H390" s="53"/>
      <c r="I390" s="59" t="s">
        <v>8</v>
      </c>
    </row>
    <row r="391" spans="1:9" ht="40.5" customHeight="1" x14ac:dyDescent="0.25">
      <c r="A391" s="54"/>
      <c r="B391" s="55"/>
      <c r="C391" s="56"/>
      <c r="D391" s="58"/>
      <c r="E391" s="60"/>
      <c r="F391" s="10" t="s">
        <v>4</v>
      </c>
      <c r="G391" s="10" t="s">
        <v>3</v>
      </c>
      <c r="H391" s="10" t="s">
        <v>10</v>
      </c>
      <c r="I391" s="60"/>
    </row>
    <row r="392" spans="1:9" ht="45" customHeight="1" x14ac:dyDescent="0.25">
      <c r="A392" s="37" t="s">
        <v>241</v>
      </c>
      <c r="B392" s="38"/>
      <c r="C392" s="39"/>
      <c r="D392" s="4" t="s">
        <v>242</v>
      </c>
      <c r="E392" s="5" t="s">
        <v>243</v>
      </c>
      <c r="F392" s="18">
        <v>16.82</v>
      </c>
      <c r="G392" s="18">
        <v>14.44</v>
      </c>
      <c r="H392" s="18">
        <v>36.19</v>
      </c>
      <c r="I392" s="18">
        <v>342.03</v>
      </c>
    </row>
    <row r="393" spans="1:9" s="3" customFormat="1" x14ac:dyDescent="0.25">
      <c r="A393" s="40" t="s">
        <v>28</v>
      </c>
      <c r="B393" s="41"/>
      <c r="C393" s="42"/>
      <c r="D393" s="8" t="s">
        <v>40</v>
      </c>
      <c r="E393" s="5">
        <v>150</v>
      </c>
      <c r="F393" s="18">
        <v>0</v>
      </c>
      <c r="G393" s="18">
        <v>0</v>
      </c>
      <c r="H393" s="18">
        <v>0</v>
      </c>
      <c r="I393" s="18">
        <v>0</v>
      </c>
    </row>
    <row r="394" spans="1:9" s="3" customFormat="1" ht="22.5" customHeight="1" x14ac:dyDescent="0.25">
      <c r="A394" s="48" t="s">
        <v>13</v>
      </c>
      <c r="B394" s="49"/>
      <c r="C394" s="49"/>
      <c r="D394" s="49"/>
      <c r="E394" s="50"/>
      <c r="F394" s="19">
        <f>F392</f>
        <v>16.82</v>
      </c>
      <c r="G394" s="19">
        <f t="shared" ref="G394:I394" si="4">G392</f>
        <v>14.44</v>
      </c>
      <c r="H394" s="19">
        <f t="shared" si="4"/>
        <v>36.19</v>
      </c>
      <c r="I394" s="19">
        <f t="shared" si="4"/>
        <v>342.03</v>
      </c>
    </row>
    <row r="395" spans="1:9" ht="24" customHeight="1" x14ac:dyDescent="0.25">
      <c r="A395" s="48" t="s">
        <v>15</v>
      </c>
      <c r="B395" s="49"/>
      <c r="C395" s="49"/>
      <c r="D395" s="49"/>
      <c r="E395" s="50"/>
      <c r="F395" s="19">
        <f>F376+F387+F394</f>
        <v>50.12</v>
      </c>
      <c r="G395" s="19">
        <f>G376+G387+G394</f>
        <v>39.730000000000004</v>
      </c>
      <c r="H395" s="19">
        <f>H376+H387+H394</f>
        <v>153.01999999999998</v>
      </c>
      <c r="I395" s="19">
        <f>I376+I387+I394</f>
        <v>1195.55</v>
      </c>
    </row>
    <row r="396" spans="1:9" ht="24" customHeight="1" x14ac:dyDescent="0.25">
      <c r="A396" s="33"/>
      <c r="B396" s="33"/>
      <c r="C396" s="33"/>
      <c r="D396" s="33"/>
      <c r="E396" s="33"/>
      <c r="F396" s="34"/>
      <c r="G396" s="34"/>
      <c r="H396" s="34"/>
      <c r="I396" s="34"/>
    </row>
    <row r="397" spans="1:9" x14ac:dyDescent="0.25">
      <c r="A397" s="1" t="s">
        <v>16</v>
      </c>
      <c r="B397" s="1"/>
      <c r="C397" s="1"/>
      <c r="D397" s="1"/>
      <c r="E397" s="1"/>
      <c r="F397" s="1"/>
      <c r="G397" s="1" t="s">
        <v>274</v>
      </c>
      <c r="H397" s="1"/>
      <c r="I397" s="1"/>
    </row>
    <row r="398" spans="1:9" x14ac:dyDescent="0.25">
      <c r="A398" s="1" t="s">
        <v>33</v>
      </c>
      <c r="B398" s="1"/>
      <c r="C398" s="1"/>
      <c r="D398" s="1"/>
      <c r="E398" s="1"/>
      <c r="F398" s="1"/>
      <c r="G398" s="1" t="s">
        <v>275</v>
      </c>
      <c r="H398" s="1"/>
      <c r="I398" s="1"/>
    </row>
    <row r="399" spans="1:9" x14ac:dyDescent="0.25">
      <c r="A399" s="1" t="s">
        <v>32</v>
      </c>
      <c r="B399" s="1"/>
      <c r="C399" s="1"/>
      <c r="D399" s="1"/>
      <c r="E399" s="1"/>
      <c r="F399" s="1"/>
      <c r="G399" s="1" t="s">
        <v>301</v>
      </c>
      <c r="H399" s="1"/>
      <c r="I399" s="1"/>
    </row>
    <row r="400" spans="1:9" x14ac:dyDescent="0.25">
      <c r="A400" s="1"/>
      <c r="B400" s="1"/>
      <c r="C400" s="1"/>
      <c r="D400" s="1"/>
      <c r="E400" s="1"/>
      <c r="F400" s="1"/>
      <c r="G400" s="30" t="s">
        <v>276</v>
      </c>
      <c r="H400" s="1"/>
      <c r="I400" s="1"/>
    </row>
    <row r="401" spans="1:9" x14ac:dyDescent="0.25">
      <c r="A401" s="65" t="s">
        <v>2</v>
      </c>
      <c r="B401" s="65"/>
      <c r="C401" s="65"/>
      <c r="D401" s="65"/>
      <c r="E401" s="65"/>
      <c r="F401" s="65"/>
      <c r="G401" s="65"/>
      <c r="H401" s="65"/>
      <c r="I401" s="65"/>
    </row>
    <row r="402" spans="1:9" ht="15" customHeight="1" x14ac:dyDescent="0.25">
      <c r="A402" s="67"/>
      <c r="B402" s="67"/>
      <c r="C402" s="67"/>
      <c r="D402" s="67"/>
      <c r="E402" s="67"/>
      <c r="F402" s="67"/>
      <c r="G402" s="67"/>
      <c r="H402" s="67"/>
      <c r="I402" s="67"/>
    </row>
    <row r="403" spans="1:9" x14ac:dyDescent="0.25">
      <c r="A403" s="51" t="s">
        <v>9</v>
      </c>
      <c r="B403" s="52"/>
      <c r="C403" s="53"/>
      <c r="D403" s="57" t="s">
        <v>7</v>
      </c>
      <c r="E403" s="59" t="s">
        <v>6</v>
      </c>
      <c r="F403" s="51" t="s">
        <v>5</v>
      </c>
      <c r="G403" s="52"/>
      <c r="H403" s="53"/>
      <c r="I403" s="59" t="s">
        <v>8</v>
      </c>
    </row>
    <row r="404" spans="1:9" ht="30" customHeight="1" x14ac:dyDescent="0.25">
      <c r="A404" s="54"/>
      <c r="B404" s="55"/>
      <c r="C404" s="56"/>
      <c r="D404" s="58"/>
      <c r="E404" s="60"/>
      <c r="F404" s="10" t="s">
        <v>4</v>
      </c>
      <c r="G404" s="10" t="s">
        <v>3</v>
      </c>
      <c r="H404" s="10" t="s">
        <v>10</v>
      </c>
      <c r="I404" s="60"/>
    </row>
    <row r="405" spans="1:9" ht="30" customHeight="1" x14ac:dyDescent="0.25">
      <c r="A405" s="43" t="s">
        <v>200</v>
      </c>
      <c r="B405" s="43"/>
      <c r="C405" s="43"/>
      <c r="D405" s="8" t="s">
        <v>148</v>
      </c>
      <c r="E405" s="4" t="s">
        <v>201</v>
      </c>
      <c r="F405" s="18">
        <v>6.29</v>
      </c>
      <c r="G405" s="18">
        <v>4.09</v>
      </c>
      <c r="H405" s="18">
        <v>24.74</v>
      </c>
      <c r="I405" s="18">
        <v>161</v>
      </c>
    </row>
    <row r="406" spans="1:9" ht="21.75" customHeight="1" x14ac:dyDescent="0.25">
      <c r="A406" s="37" t="s">
        <v>176</v>
      </c>
      <c r="B406" s="38"/>
      <c r="C406" s="39"/>
      <c r="D406" s="8" t="s">
        <v>132</v>
      </c>
      <c r="E406" s="8" t="s">
        <v>133</v>
      </c>
      <c r="F406" s="18">
        <v>5.77</v>
      </c>
      <c r="G406" s="18">
        <v>8.23</v>
      </c>
      <c r="H406" s="18">
        <v>10.43</v>
      </c>
      <c r="I406" s="18">
        <v>126</v>
      </c>
    </row>
    <row r="407" spans="1:9" x14ac:dyDescent="0.25">
      <c r="A407" s="37" t="s">
        <v>11</v>
      </c>
      <c r="B407" s="38"/>
      <c r="C407" s="39"/>
      <c r="D407" s="4"/>
      <c r="E407" s="4">
        <v>100</v>
      </c>
      <c r="F407" s="18">
        <v>0.4</v>
      </c>
      <c r="G407" s="18">
        <v>0.4</v>
      </c>
      <c r="H407" s="18">
        <v>13</v>
      </c>
      <c r="I407" s="18">
        <v>57</v>
      </c>
    </row>
    <row r="408" spans="1:9" s="3" customFormat="1" x14ac:dyDescent="0.25">
      <c r="A408" s="61" t="s">
        <v>24</v>
      </c>
      <c r="B408" s="62"/>
      <c r="C408" s="63"/>
      <c r="D408" s="8" t="s">
        <v>40</v>
      </c>
      <c r="E408" s="4">
        <v>150</v>
      </c>
      <c r="F408" s="18">
        <v>0</v>
      </c>
      <c r="G408" s="18">
        <v>0</v>
      </c>
      <c r="H408" s="18">
        <v>0</v>
      </c>
      <c r="I408" s="18">
        <v>0</v>
      </c>
    </row>
    <row r="409" spans="1:9" ht="18.75" customHeight="1" x14ac:dyDescent="0.25">
      <c r="A409" s="48" t="s">
        <v>13</v>
      </c>
      <c r="B409" s="49"/>
      <c r="C409" s="49"/>
      <c r="D409" s="49"/>
      <c r="E409" s="50"/>
      <c r="F409" s="19">
        <f>SUM(F405:F408)</f>
        <v>12.459999999999999</v>
      </c>
      <c r="G409" s="19">
        <f t="shared" ref="G409:I409" si="5">SUM(G405:G408)</f>
        <v>12.72</v>
      </c>
      <c r="H409" s="19">
        <f t="shared" si="5"/>
        <v>48.17</v>
      </c>
      <c r="I409" s="19">
        <f t="shared" si="5"/>
        <v>344</v>
      </c>
    </row>
    <row r="410" spans="1:9" ht="29.25" customHeight="1" x14ac:dyDescent="0.25">
      <c r="A410" s="64"/>
      <c r="B410" s="64"/>
      <c r="C410" s="64"/>
      <c r="D410" s="64"/>
      <c r="E410" s="64"/>
      <c r="F410" s="64"/>
      <c r="G410" s="64"/>
      <c r="H410" s="64"/>
      <c r="I410" s="64"/>
    </row>
    <row r="411" spans="1:9" ht="15" customHeight="1" x14ac:dyDescent="0.25">
      <c r="A411" s="65" t="s">
        <v>14</v>
      </c>
      <c r="B411" s="65"/>
      <c r="C411" s="65"/>
      <c r="D411" s="65"/>
      <c r="E411" s="65"/>
      <c r="F411" s="65"/>
      <c r="G411" s="65"/>
      <c r="H411" s="65"/>
      <c r="I411" s="65"/>
    </row>
    <row r="412" spans="1:9" x14ac:dyDescent="0.25">
      <c r="A412" s="51" t="s">
        <v>9</v>
      </c>
      <c r="B412" s="52"/>
      <c r="C412" s="53"/>
      <c r="D412" s="57" t="s">
        <v>7</v>
      </c>
      <c r="E412" s="59" t="s">
        <v>6</v>
      </c>
      <c r="F412" s="51" t="s">
        <v>5</v>
      </c>
      <c r="G412" s="52"/>
      <c r="H412" s="53"/>
      <c r="I412" s="59" t="s">
        <v>8</v>
      </c>
    </row>
    <row r="413" spans="1:9" ht="32.25" customHeight="1" x14ac:dyDescent="0.25">
      <c r="A413" s="54"/>
      <c r="B413" s="55"/>
      <c r="C413" s="56"/>
      <c r="D413" s="58"/>
      <c r="E413" s="60"/>
      <c r="F413" s="10" t="s">
        <v>4</v>
      </c>
      <c r="G413" s="10" t="s">
        <v>3</v>
      </c>
      <c r="H413" s="10" t="s">
        <v>10</v>
      </c>
      <c r="I413" s="60"/>
    </row>
    <row r="414" spans="1:9" ht="21.75" customHeight="1" x14ac:dyDescent="0.25">
      <c r="A414" s="43" t="s">
        <v>271</v>
      </c>
      <c r="B414" s="43"/>
      <c r="C414" s="43"/>
      <c r="D414" s="8" t="s">
        <v>134</v>
      </c>
      <c r="E414" s="4">
        <v>150</v>
      </c>
      <c r="F414" s="18">
        <v>1.41</v>
      </c>
      <c r="G414" s="18">
        <v>3.14</v>
      </c>
      <c r="H414" s="18">
        <v>10.67</v>
      </c>
      <c r="I414" s="18">
        <v>72.489999999999995</v>
      </c>
    </row>
    <row r="415" spans="1:9" ht="21" customHeight="1" x14ac:dyDescent="0.25">
      <c r="A415" s="37" t="s">
        <v>108</v>
      </c>
      <c r="B415" s="38"/>
      <c r="C415" s="39"/>
      <c r="D415" s="8"/>
      <c r="E415" s="4">
        <v>5</v>
      </c>
      <c r="F415" s="18">
        <v>0.22</v>
      </c>
      <c r="G415" s="18">
        <v>0.18</v>
      </c>
      <c r="H415" s="18">
        <v>0.3</v>
      </c>
      <c r="I415" s="18">
        <v>3.62</v>
      </c>
    </row>
    <row r="416" spans="1:9" ht="26.25" customHeight="1" x14ac:dyDescent="0.25">
      <c r="A416" s="37" t="s">
        <v>18</v>
      </c>
      <c r="B416" s="38"/>
      <c r="C416" s="39"/>
      <c r="D416" s="9"/>
      <c r="E416" s="4">
        <v>30</v>
      </c>
      <c r="F416" s="18">
        <v>2.1</v>
      </c>
      <c r="G416" s="18">
        <v>0.45</v>
      </c>
      <c r="H416" s="18">
        <v>15.75</v>
      </c>
      <c r="I416" s="18">
        <v>75</v>
      </c>
    </row>
    <row r="417" spans="1:9" ht="27" customHeight="1" x14ac:dyDescent="0.25">
      <c r="A417" s="37" t="s">
        <v>268</v>
      </c>
      <c r="B417" s="38"/>
      <c r="C417" s="39"/>
      <c r="D417" s="9" t="s">
        <v>309</v>
      </c>
      <c r="E417" s="8" t="s">
        <v>269</v>
      </c>
      <c r="F417" s="18">
        <v>17.13</v>
      </c>
      <c r="G417" s="18">
        <v>8.14</v>
      </c>
      <c r="H417" s="18">
        <v>0.61</v>
      </c>
      <c r="I417" s="18">
        <v>148.07</v>
      </c>
    </row>
    <row r="418" spans="1:9" ht="28.5" customHeight="1" x14ac:dyDescent="0.25">
      <c r="A418" s="37" t="s">
        <v>270</v>
      </c>
      <c r="B418" s="38"/>
      <c r="C418" s="39"/>
      <c r="D418" s="9" t="s">
        <v>41</v>
      </c>
      <c r="E418" s="4">
        <v>100</v>
      </c>
      <c r="F418" s="18">
        <v>2.27</v>
      </c>
      <c r="G418" s="18">
        <v>2.92</v>
      </c>
      <c r="H418" s="18">
        <v>16.68</v>
      </c>
      <c r="I418" s="18">
        <v>102.09</v>
      </c>
    </row>
    <row r="419" spans="1:9" ht="22.5" customHeight="1" x14ac:dyDescent="0.25">
      <c r="A419" s="37" t="s">
        <v>135</v>
      </c>
      <c r="B419" s="38"/>
      <c r="C419" s="39"/>
      <c r="D419" s="9" t="s">
        <v>136</v>
      </c>
      <c r="E419" s="4">
        <v>90</v>
      </c>
      <c r="F419" s="18">
        <v>0.78</v>
      </c>
      <c r="G419" s="18">
        <v>5.51</v>
      </c>
      <c r="H419" s="18">
        <v>4.72</v>
      </c>
      <c r="I419" s="18">
        <v>71.53</v>
      </c>
    </row>
    <row r="420" spans="1:9" ht="29.25" customHeight="1" x14ac:dyDescent="0.25">
      <c r="A420" s="37" t="s">
        <v>51</v>
      </c>
      <c r="B420" s="38"/>
      <c r="C420" s="39"/>
      <c r="D420" s="8" t="s">
        <v>42</v>
      </c>
      <c r="E420" s="4" t="s">
        <v>43</v>
      </c>
      <c r="F420" s="18">
        <v>1.03</v>
      </c>
      <c r="G420" s="18">
        <v>0.13</v>
      </c>
      <c r="H420" s="18">
        <v>2.4</v>
      </c>
      <c r="I420" s="18">
        <v>14.83</v>
      </c>
    </row>
    <row r="421" spans="1:9" s="3" customFormat="1" x14ac:dyDescent="0.25">
      <c r="A421" s="45" t="s">
        <v>250</v>
      </c>
      <c r="B421" s="46"/>
      <c r="C421" s="47"/>
      <c r="D421" s="4" t="s">
        <v>39</v>
      </c>
      <c r="E421" s="4">
        <v>150</v>
      </c>
      <c r="F421" s="18">
        <v>0</v>
      </c>
      <c r="G421" s="18">
        <v>0</v>
      </c>
      <c r="H421" s="18">
        <v>0.7</v>
      </c>
      <c r="I421" s="18">
        <v>3.24</v>
      </c>
    </row>
    <row r="422" spans="1:9" ht="19.5" customHeight="1" x14ac:dyDescent="0.25">
      <c r="A422" s="48" t="s">
        <v>13</v>
      </c>
      <c r="B422" s="49"/>
      <c r="C422" s="49"/>
      <c r="D422" s="49"/>
      <c r="E422" s="50"/>
      <c r="F422" s="19">
        <f>SUM(F414:F421)</f>
        <v>24.94</v>
      </c>
      <c r="G422" s="19">
        <f>SUM(G414:G421)</f>
        <v>20.47</v>
      </c>
      <c r="H422" s="19">
        <f>SUM(H414:H421)</f>
        <v>51.83</v>
      </c>
      <c r="I422" s="19">
        <f>SUM(I414:I421)</f>
        <v>490.86999999999995</v>
      </c>
    </row>
    <row r="423" spans="1:9" ht="33" customHeight="1" x14ac:dyDescent="0.25">
      <c r="A423" s="64"/>
      <c r="B423" s="64"/>
      <c r="C423" s="64"/>
      <c r="D423" s="64"/>
      <c r="E423" s="64"/>
      <c r="F423" s="64"/>
      <c r="G423" s="64"/>
      <c r="H423" s="64"/>
      <c r="I423" s="64"/>
    </row>
    <row r="424" spans="1:9" ht="15" customHeight="1" x14ac:dyDescent="0.25">
      <c r="A424" s="66" t="s">
        <v>263</v>
      </c>
      <c r="B424" s="66"/>
      <c r="C424" s="66"/>
      <c r="D424" s="66"/>
      <c r="E424" s="66"/>
      <c r="F424" s="66"/>
      <c r="G424" s="66"/>
      <c r="H424" s="66"/>
      <c r="I424" s="66"/>
    </row>
    <row r="425" spans="1:9" x14ac:dyDescent="0.25">
      <c r="A425" s="51" t="s">
        <v>9</v>
      </c>
      <c r="B425" s="52"/>
      <c r="C425" s="53"/>
      <c r="D425" s="57" t="s">
        <v>7</v>
      </c>
      <c r="E425" s="59" t="s">
        <v>6</v>
      </c>
      <c r="F425" s="51" t="s">
        <v>5</v>
      </c>
      <c r="G425" s="52"/>
      <c r="H425" s="53"/>
      <c r="I425" s="59" t="s">
        <v>8</v>
      </c>
    </row>
    <row r="426" spans="1:9" ht="24" customHeight="1" x14ac:dyDescent="0.25">
      <c r="A426" s="54"/>
      <c r="B426" s="55"/>
      <c r="C426" s="56"/>
      <c r="D426" s="58"/>
      <c r="E426" s="60"/>
      <c r="F426" s="10" t="s">
        <v>4</v>
      </c>
      <c r="G426" s="10" t="s">
        <v>3</v>
      </c>
      <c r="H426" s="10" t="s">
        <v>10</v>
      </c>
      <c r="I426" s="60"/>
    </row>
    <row r="427" spans="1:9" ht="17.25" customHeight="1" x14ac:dyDescent="0.25">
      <c r="A427" s="37" t="s">
        <v>244</v>
      </c>
      <c r="B427" s="38"/>
      <c r="C427" s="39"/>
      <c r="D427" s="8" t="s">
        <v>226</v>
      </c>
      <c r="E427" s="4">
        <v>140</v>
      </c>
      <c r="F427" s="18">
        <v>17</v>
      </c>
      <c r="G427" s="18">
        <v>8.36</v>
      </c>
      <c r="H427" s="18">
        <v>41.45</v>
      </c>
      <c r="I427" s="18">
        <v>312</v>
      </c>
    </row>
    <row r="428" spans="1:9" ht="15" customHeight="1" x14ac:dyDescent="0.25">
      <c r="A428" s="37" t="s">
        <v>229</v>
      </c>
      <c r="B428" s="38"/>
      <c r="C428" s="39"/>
      <c r="D428" s="8"/>
      <c r="E428" s="4">
        <v>20</v>
      </c>
      <c r="F428" s="18">
        <v>0.86</v>
      </c>
      <c r="G428" s="18">
        <v>0.76</v>
      </c>
      <c r="H428" s="18">
        <v>1</v>
      </c>
      <c r="I428" s="18">
        <v>14.28</v>
      </c>
    </row>
    <row r="429" spans="1:9" s="3" customFormat="1" x14ac:dyDescent="0.25">
      <c r="A429" s="40" t="s">
        <v>245</v>
      </c>
      <c r="B429" s="41"/>
      <c r="C429" s="42"/>
      <c r="D429" s="4"/>
      <c r="E429" s="4">
        <v>80</v>
      </c>
      <c r="F429" s="18">
        <v>2.7</v>
      </c>
      <c r="G429" s="18">
        <v>2</v>
      </c>
      <c r="H429" s="18">
        <v>3.9</v>
      </c>
      <c r="I429" s="18">
        <v>45</v>
      </c>
    </row>
    <row r="430" spans="1:9" s="3" customFormat="1" x14ac:dyDescent="0.25">
      <c r="A430" s="48" t="s">
        <v>13</v>
      </c>
      <c r="B430" s="49"/>
      <c r="C430" s="49"/>
      <c r="D430" s="49"/>
      <c r="E430" s="50"/>
      <c r="F430" s="19">
        <v>20.56</v>
      </c>
      <c r="G430" s="19">
        <v>11.06</v>
      </c>
      <c r="H430" s="19">
        <v>46.53</v>
      </c>
      <c r="I430" s="19">
        <v>371.28</v>
      </c>
    </row>
    <row r="431" spans="1:9" ht="24" customHeight="1" x14ac:dyDescent="0.25">
      <c r="A431" s="48" t="s">
        <v>15</v>
      </c>
      <c r="B431" s="49"/>
      <c r="C431" s="49"/>
      <c r="D431" s="49"/>
      <c r="E431" s="50"/>
      <c r="F431" s="29">
        <f>F409+F422+F430</f>
        <v>57.959999999999994</v>
      </c>
      <c r="G431" s="29">
        <f>G409+G422+G430</f>
        <v>44.25</v>
      </c>
      <c r="H431" s="29">
        <f>H409+H422+H430</f>
        <v>146.53</v>
      </c>
      <c r="I431" s="29">
        <f>I409+I422+I430</f>
        <v>1206.1499999999999</v>
      </c>
    </row>
    <row r="432" spans="1:9" x14ac:dyDescent="0.25">
      <c r="A432" s="64"/>
      <c r="B432" s="64"/>
      <c r="C432" s="64"/>
      <c r="D432" s="64"/>
      <c r="E432" s="64"/>
      <c r="F432" s="64"/>
      <c r="G432" s="64"/>
      <c r="H432" s="64"/>
      <c r="I432" s="64"/>
    </row>
    <row r="433" spans="1:9" x14ac:dyDescent="0.25">
      <c r="A433" s="1" t="s">
        <v>16</v>
      </c>
      <c r="B433" s="1"/>
      <c r="C433" s="1"/>
      <c r="D433" s="1"/>
      <c r="E433" s="1"/>
      <c r="F433" s="1"/>
      <c r="G433" s="1" t="s">
        <v>274</v>
      </c>
      <c r="H433" s="1"/>
      <c r="I433" s="1"/>
    </row>
    <row r="434" spans="1:9" x14ac:dyDescent="0.25">
      <c r="A434" s="1" t="s">
        <v>33</v>
      </c>
      <c r="B434" s="1"/>
      <c r="C434" s="1"/>
      <c r="D434" s="1"/>
      <c r="E434" s="1"/>
      <c r="F434" s="1"/>
      <c r="G434" s="1" t="s">
        <v>275</v>
      </c>
      <c r="H434" s="1"/>
      <c r="I434" s="1"/>
    </row>
    <row r="435" spans="1:9" x14ac:dyDescent="0.25">
      <c r="A435" s="1" t="s">
        <v>34</v>
      </c>
      <c r="B435" s="1"/>
      <c r="C435" s="1"/>
      <c r="D435" s="1"/>
      <c r="E435" s="1"/>
      <c r="F435" s="1"/>
      <c r="G435" s="1" t="s">
        <v>301</v>
      </c>
      <c r="H435" s="1"/>
      <c r="I435" s="1"/>
    </row>
    <row r="436" spans="1:9" x14ac:dyDescent="0.25">
      <c r="A436" s="1"/>
      <c r="B436" s="1"/>
      <c r="C436" s="1"/>
      <c r="D436" s="1"/>
      <c r="E436" s="1"/>
      <c r="F436" s="1"/>
      <c r="G436" s="30" t="s">
        <v>276</v>
      </c>
      <c r="H436" s="1"/>
      <c r="I436" s="1"/>
    </row>
    <row r="437" spans="1:9" x14ac:dyDescent="0.25">
      <c r="A437" s="1"/>
      <c r="B437" s="1"/>
      <c r="C437" s="1"/>
      <c r="D437" s="1"/>
      <c r="E437" s="1"/>
      <c r="F437" s="1"/>
      <c r="G437" s="1"/>
      <c r="H437" s="1"/>
      <c r="I437" s="1"/>
    </row>
    <row r="438" spans="1:9" x14ac:dyDescent="0.25">
      <c r="A438" s="65" t="s">
        <v>2</v>
      </c>
      <c r="B438" s="65"/>
      <c r="C438" s="65"/>
      <c r="D438" s="65"/>
      <c r="E438" s="65"/>
      <c r="F438" s="65"/>
      <c r="G438" s="65"/>
      <c r="H438" s="65"/>
      <c r="I438" s="65"/>
    </row>
    <row r="439" spans="1:9" ht="15" customHeight="1" x14ac:dyDescent="0.25">
      <c r="A439" s="67"/>
      <c r="B439" s="67"/>
      <c r="C439" s="67"/>
      <c r="D439" s="67"/>
      <c r="E439" s="67"/>
      <c r="F439" s="67"/>
      <c r="G439" s="67"/>
      <c r="H439" s="67"/>
      <c r="I439" s="67"/>
    </row>
    <row r="440" spans="1:9" x14ac:dyDescent="0.25">
      <c r="A440" s="51" t="s">
        <v>9</v>
      </c>
      <c r="B440" s="52"/>
      <c r="C440" s="53"/>
      <c r="D440" s="57" t="s">
        <v>7</v>
      </c>
      <c r="E440" s="59" t="s">
        <v>6</v>
      </c>
      <c r="F440" s="51" t="s">
        <v>5</v>
      </c>
      <c r="G440" s="52"/>
      <c r="H440" s="53"/>
      <c r="I440" s="59" t="s">
        <v>8</v>
      </c>
    </row>
    <row r="441" spans="1:9" ht="24.75" customHeight="1" x14ac:dyDescent="0.25">
      <c r="A441" s="54"/>
      <c r="B441" s="55"/>
      <c r="C441" s="56"/>
      <c r="D441" s="58"/>
      <c r="E441" s="60"/>
      <c r="F441" s="10" t="s">
        <v>4</v>
      </c>
      <c r="G441" s="10" t="s">
        <v>3</v>
      </c>
      <c r="H441" s="10" t="s">
        <v>10</v>
      </c>
      <c r="I441" s="60"/>
    </row>
    <row r="442" spans="1:9" ht="23.25" customHeight="1" x14ac:dyDescent="0.25">
      <c r="A442" s="37" t="s">
        <v>202</v>
      </c>
      <c r="B442" s="38"/>
      <c r="C442" s="39"/>
      <c r="D442" s="28" t="s">
        <v>149</v>
      </c>
      <c r="E442" s="24">
        <v>130</v>
      </c>
      <c r="F442" s="18">
        <v>19.559999999999999</v>
      </c>
      <c r="G442" s="18">
        <v>13.47</v>
      </c>
      <c r="H442" s="18">
        <v>21.4</v>
      </c>
      <c r="I442" s="25">
        <v>287.13</v>
      </c>
    </row>
    <row r="443" spans="1:9" ht="19.5" customHeight="1" x14ac:dyDescent="0.25">
      <c r="A443" s="37" t="s">
        <v>150</v>
      </c>
      <c r="B443" s="38"/>
      <c r="C443" s="39"/>
      <c r="D443" s="28"/>
      <c r="E443" s="24">
        <v>15</v>
      </c>
      <c r="F443" s="18">
        <v>0.65</v>
      </c>
      <c r="G443" s="18">
        <v>0.52</v>
      </c>
      <c r="H443" s="18">
        <v>0.88</v>
      </c>
      <c r="I443" s="25">
        <v>10.84</v>
      </c>
    </row>
    <row r="444" spans="1:9" ht="15" customHeight="1" x14ac:dyDescent="0.25">
      <c r="A444" s="43" t="s">
        <v>151</v>
      </c>
      <c r="B444" s="43"/>
      <c r="C444" s="43"/>
      <c r="D444" s="8"/>
      <c r="E444" s="4">
        <v>15</v>
      </c>
      <c r="F444" s="18">
        <v>0.14000000000000001</v>
      </c>
      <c r="G444" s="18">
        <v>0.06</v>
      </c>
      <c r="H444" s="18">
        <v>1.46</v>
      </c>
      <c r="I444" s="18">
        <v>6.9</v>
      </c>
    </row>
    <row r="445" spans="1:9" x14ac:dyDescent="0.25">
      <c r="A445" s="37" t="s">
        <v>11</v>
      </c>
      <c r="B445" s="38"/>
      <c r="C445" s="39"/>
      <c r="D445" s="4"/>
      <c r="E445" s="4">
        <v>100</v>
      </c>
      <c r="F445" s="20">
        <v>0.4</v>
      </c>
      <c r="G445" s="20">
        <v>0.4</v>
      </c>
      <c r="H445" s="20">
        <v>13</v>
      </c>
      <c r="I445" s="20">
        <v>57</v>
      </c>
    </row>
    <row r="446" spans="1:9" s="3" customFormat="1" x14ac:dyDescent="0.25">
      <c r="A446" s="61" t="s">
        <v>12</v>
      </c>
      <c r="B446" s="62"/>
      <c r="C446" s="63"/>
      <c r="D446" s="4" t="s">
        <v>37</v>
      </c>
      <c r="E446" s="4">
        <v>150</v>
      </c>
      <c r="F446" s="18">
        <v>0</v>
      </c>
      <c r="G446" s="18">
        <v>0</v>
      </c>
      <c r="H446" s="18">
        <v>0</v>
      </c>
      <c r="I446" s="18">
        <v>0</v>
      </c>
    </row>
    <row r="447" spans="1:9" ht="22.5" customHeight="1" x14ac:dyDescent="0.25">
      <c r="A447" s="48" t="s">
        <v>13</v>
      </c>
      <c r="B447" s="49"/>
      <c r="C447" s="49"/>
      <c r="D447" s="49"/>
      <c r="E447" s="50"/>
      <c r="F447" s="19">
        <v>20.75</v>
      </c>
      <c r="G447" s="19">
        <v>14.45</v>
      </c>
      <c r="H447" s="19">
        <v>36.74</v>
      </c>
      <c r="I447" s="19">
        <v>361.87</v>
      </c>
    </row>
    <row r="448" spans="1:9" ht="30.75" customHeight="1" x14ac:dyDescent="0.25">
      <c r="A448" s="64"/>
      <c r="B448" s="64"/>
      <c r="C448" s="64"/>
      <c r="D448" s="64"/>
      <c r="E448" s="64"/>
      <c r="F448" s="64"/>
      <c r="G448" s="64"/>
      <c r="H448" s="64"/>
      <c r="I448" s="64"/>
    </row>
    <row r="449" spans="1:9" ht="15" customHeight="1" x14ac:dyDescent="0.25">
      <c r="A449" s="65" t="s">
        <v>14</v>
      </c>
      <c r="B449" s="65"/>
      <c r="C449" s="65"/>
      <c r="D449" s="65"/>
      <c r="E449" s="65"/>
      <c r="F449" s="65"/>
      <c r="G449" s="65"/>
      <c r="H449" s="65"/>
      <c r="I449" s="65"/>
    </row>
    <row r="450" spans="1:9" x14ac:dyDescent="0.25">
      <c r="A450" s="51" t="s">
        <v>9</v>
      </c>
      <c r="B450" s="52"/>
      <c r="C450" s="53"/>
      <c r="D450" s="57" t="s">
        <v>7</v>
      </c>
      <c r="E450" s="59" t="s">
        <v>6</v>
      </c>
      <c r="F450" s="51" t="s">
        <v>5</v>
      </c>
      <c r="G450" s="52"/>
      <c r="H450" s="53"/>
      <c r="I450" s="59" t="s">
        <v>8</v>
      </c>
    </row>
    <row r="451" spans="1:9" ht="39.75" customHeight="1" x14ac:dyDescent="0.25">
      <c r="A451" s="54"/>
      <c r="B451" s="55"/>
      <c r="C451" s="56"/>
      <c r="D451" s="58"/>
      <c r="E451" s="60"/>
      <c r="F451" s="10" t="s">
        <v>4</v>
      </c>
      <c r="G451" s="10" t="s">
        <v>3</v>
      </c>
      <c r="H451" s="10" t="s">
        <v>10</v>
      </c>
      <c r="I451" s="60"/>
    </row>
    <row r="452" spans="1:9" ht="26.25" customHeight="1" x14ac:dyDescent="0.25">
      <c r="A452" s="43" t="s">
        <v>138</v>
      </c>
      <c r="B452" s="43"/>
      <c r="C452" s="43"/>
      <c r="D452" s="8" t="s">
        <v>139</v>
      </c>
      <c r="E452" s="4">
        <v>150</v>
      </c>
      <c r="F452" s="18">
        <v>3.73</v>
      </c>
      <c r="G452" s="18">
        <v>5.0999999999999996</v>
      </c>
      <c r="H452" s="18">
        <v>20.73</v>
      </c>
      <c r="I452" s="18">
        <v>143.79</v>
      </c>
    </row>
    <row r="453" spans="1:9" ht="29.25" customHeight="1" x14ac:dyDescent="0.25">
      <c r="A453" s="37" t="s">
        <v>246</v>
      </c>
      <c r="B453" s="38"/>
      <c r="C453" s="39"/>
      <c r="D453" s="8" t="s">
        <v>206</v>
      </c>
      <c r="E453" s="8" t="s">
        <v>303</v>
      </c>
      <c r="F453" s="18">
        <v>14.2</v>
      </c>
      <c r="G453" s="18">
        <v>10.7</v>
      </c>
      <c r="H453" s="18">
        <v>5.5</v>
      </c>
      <c r="I453" s="18">
        <v>175</v>
      </c>
    </row>
    <row r="454" spans="1:9" ht="29.25" customHeight="1" x14ac:dyDescent="0.25">
      <c r="A454" s="37" t="s">
        <v>177</v>
      </c>
      <c r="B454" s="38"/>
      <c r="C454" s="39"/>
      <c r="D454" s="4" t="s">
        <v>126</v>
      </c>
      <c r="E454" s="4">
        <v>75</v>
      </c>
      <c r="F454" s="18">
        <v>4.16</v>
      </c>
      <c r="G454" s="18">
        <v>2.5099999999999998</v>
      </c>
      <c r="H454" s="18">
        <v>23.21</v>
      </c>
      <c r="I454" s="18">
        <v>132.06</v>
      </c>
    </row>
    <row r="455" spans="1:9" ht="33.75" customHeight="1" x14ac:dyDescent="0.25">
      <c r="A455" s="37" t="s">
        <v>179</v>
      </c>
      <c r="B455" s="38"/>
      <c r="C455" s="39"/>
      <c r="D455" s="4" t="s">
        <v>178</v>
      </c>
      <c r="E455" s="4">
        <v>70</v>
      </c>
      <c r="F455" s="18">
        <v>1.33</v>
      </c>
      <c r="G455" s="18">
        <v>4.9800000000000004</v>
      </c>
      <c r="H455" s="18">
        <v>6.19</v>
      </c>
      <c r="I455" s="18">
        <v>74.98</v>
      </c>
    </row>
    <row r="456" spans="1:9" ht="21.75" customHeight="1" x14ac:dyDescent="0.25">
      <c r="A456" s="37" t="s">
        <v>207</v>
      </c>
      <c r="B456" s="38"/>
      <c r="C456" s="39"/>
      <c r="D456" s="8" t="s">
        <v>42</v>
      </c>
      <c r="E456" s="4" t="s">
        <v>43</v>
      </c>
      <c r="F456" s="18">
        <v>0.5</v>
      </c>
      <c r="G456" s="18">
        <v>0.1</v>
      </c>
      <c r="H456" s="18">
        <v>3.2</v>
      </c>
      <c r="I456" s="18">
        <v>15.7</v>
      </c>
    </row>
    <row r="457" spans="1:9" s="3" customFormat="1" x14ac:dyDescent="0.25">
      <c r="A457" s="45" t="s">
        <v>21</v>
      </c>
      <c r="B457" s="46"/>
      <c r="C457" s="47"/>
      <c r="D457" s="4"/>
      <c r="E457" s="4">
        <v>150</v>
      </c>
      <c r="F457" s="18">
        <v>0</v>
      </c>
      <c r="G457" s="18">
        <v>0</v>
      </c>
      <c r="H457" s="18">
        <v>0</v>
      </c>
      <c r="I457" s="18">
        <v>0</v>
      </c>
    </row>
    <row r="458" spans="1:9" ht="23.25" customHeight="1" x14ac:dyDescent="0.25">
      <c r="A458" s="48" t="s">
        <v>13</v>
      </c>
      <c r="B458" s="49"/>
      <c r="C458" s="49"/>
      <c r="D458" s="49"/>
      <c r="E458" s="50"/>
      <c r="F458" s="19">
        <f>SUM(F452:F457)</f>
        <v>23.92</v>
      </c>
      <c r="G458" s="19">
        <f>SUM(G452:G457)</f>
        <v>23.39</v>
      </c>
      <c r="H458" s="19">
        <f>SUM(H452:H457)</f>
        <v>58.83</v>
      </c>
      <c r="I458" s="19">
        <f>SUM(I452:I457)</f>
        <v>541.53</v>
      </c>
    </row>
    <row r="459" spans="1:9" ht="29.25" customHeight="1" x14ac:dyDescent="0.25">
      <c r="A459" s="64"/>
      <c r="B459" s="64"/>
      <c r="C459" s="64"/>
      <c r="D459" s="64"/>
      <c r="E459" s="64"/>
      <c r="F459" s="64"/>
      <c r="G459" s="64"/>
      <c r="H459" s="64"/>
      <c r="I459" s="64"/>
    </row>
    <row r="460" spans="1:9" ht="15" customHeight="1" x14ac:dyDescent="0.25">
      <c r="A460" s="66" t="s">
        <v>263</v>
      </c>
      <c r="B460" s="66"/>
      <c r="C460" s="66"/>
      <c r="D460" s="66"/>
      <c r="E460" s="66"/>
      <c r="F460" s="66"/>
      <c r="G460" s="66"/>
      <c r="H460" s="66"/>
      <c r="I460" s="66"/>
    </row>
    <row r="461" spans="1:9" x14ac:dyDescent="0.25">
      <c r="A461" s="51" t="s">
        <v>9</v>
      </c>
      <c r="B461" s="52"/>
      <c r="C461" s="53"/>
      <c r="D461" s="57" t="s">
        <v>7</v>
      </c>
      <c r="E461" s="59" t="s">
        <v>6</v>
      </c>
      <c r="F461" s="51" t="s">
        <v>5</v>
      </c>
      <c r="G461" s="52"/>
      <c r="H461" s="53"/>
      <c r="I461" s="59" t="s">
        <v>8</v>
      </c>
    </row>
    <row r="462" spans="1:9" ht="28.5" customHeight="1" x14ac:dyDescent="0.25">
      <c r="A462" s="54"/>
      <c r="B462" s="55"/>
      <c r="C462" s="56"/>
      <c r="D462" s="58"/>
      <c r="E462" s="60"/>
      <c r="F462" s="10" t="s">
        <v>4</v>
      </c>
      <c r="G462" s="10" t="s">
        <v>3</v>
      </c>
      <c r="H462" s="10" t="s">
        <v>10</v>
      </c>
      <c r="I462" s="60"/>
    </row>
    <row r="463" spans="1:9" ht="25.5" customHeight="1" x14ac:dyDescent="0.25">
      <c r="A463" s="37" t="s">
        <v>253</v>
      </c>
      <c r="B463" s="38"/>
      <c r="C463" s="39"/>
      <c r="D463" s="28" t="s">
        <v>254</v>
      </c>
      <c r="E463" s="24">
        <v>200</v>
      </c>
      <c r="F463" s="18">
        <v>5.39</v>
      </c>
      <c r="G463" s="18">
        <v>6.96</v>
      </c>
      <c r="H463" s="18">
        <v>19.98</v>
      </c>
      <c r="I463" s="25">
        <v>160.15</v>
      </c>
    </row>
    <row r="464" spans="1:9" s="3" customFormat="1" x14ac:dyDescent="0.25">
      <c r="A464" s="37" t="s">
        <v>255</v>
      </c>
      <c r="B464" s="38"/>
      <c r="C464" s="39"/>
      <c r="D464" s="8" t="s">
        <v>256</v>
      </c>
      <c r="E464" s="8" t="s">
        <v>225</v>
      </c>
      <c r="F464" s="18">
        <v>2.23</v>
      </c>
      <c r="G464" s="18">
        <v>6.9</v>
      </c>
      <c r="H464" s="18">
        <v>12.9</v>
      </c>
      <c r="I464" s="18">
        <v>124</v>
      </c>
    </row>
    <row r="465" spans="1:9" s="3" customFormat="1" x14ac:dyDescent="0.25">
      <c r="A465" s="48" t="s">
        <v>13</v>
      </c>
      <c r="B465" s="49"/>
      <c r="C465" s="49"/>
      <c r="D465" s="49"/>
      <c r="E465" s="50"/>
      <c r="F465" s="19">
        <v>7.62</v>
      </c>
      <c r="G465" s="19">
        <v>13.86</v>
      </c>
      <c r="H465" s="19">
        <v>32.880000000000003</v>
      </c>
      <c r="I465" s="19">
        <v>284.14999999999998</v>
      </c>
    </row>
    <row r="466" spans="1:9" ht="28.5" customHeight="1" x14ac:dyDescent="0.25">
      <c r="A466" s="48" t="s">
        <v>15</v>
      </c>
      <c r="B466" s="49"/>
      <c r="C466" s="49"/>
      <c r="D466" s="49"/>
      <c r="E466" s="50"/>
      <c r="F466" s="29">
        <f>F447+F458+F465</f>
        <v>52.29</v>
      </c>
      <c r="G466" s="29">
        <f>G447+G458+G465</f>
        <v>51.7</v>
      </c>
      <c r="H466" s="29">
        <f>H447+H458+H465</f>
        <v>128.44999999999999</v>
      </c>
      <c r="I466" s="29">
        <f>I447+I458+I465</f>
        <v>1187.55</v>
      </c>
    </row>
    <row r="467" spans="1:9" x14ac:dyDescent="0.25">
      <c r="A467" s="64"/>
      <c r="B467" s="64"/>
      <c r="C467" s="64"/>
      <c r="D467" s="64"/>
      <c r="E467" s="64"/>
      <c r="F467" s="64"/>
      <c r="G467" s="64"/>
      <c r="H467" s="64"/>
      <c r="I467" s="64"/>
    </row>
    <row r="468" spans="1:9" x14ac:dyDescent="0.25">
      <c r="A468" s="2"/>
      <c r="B468" s="2"/>
      <c r="C468" s="2"/>
      <c r="D468" s="2"/>
      <c r="E468" s="2"/>
      <c r="F468" s="2"/>
      <c r="G468" s="2"/>
      <c r="H468" s="2"/>
      <c r="I468" s="2"/>
    </row>
    <row r="470" spans="1:9" x14ac:dyDescent="0.25">
      <c r="A470" s="1" t="s">
        <v>16</v>
      </c>
      <c r="B470" s="1"/>
      <c r="C470" s="1"/>
      <c r="D470" s="1"/>
      <c r="E470" s="1"/>
      <c r="F470" s="1"/>
      <c r="G470" s="1" t="s">
        <v>274</v>
      </c>
      <c r="H470" s="1"/>
      <c r="I470" s="1"/>
    </row>
    <row r="471" spans="1:9" x14ac:dyDescent="0.25">
      <c r="A471" s="1" t="s">
        <v>33</v>
      </c>
      <c r="B471" s="1"/>
      <c r="C471" s="1"/>
      <c r="D471" s="1"/>
      <c r="E471" s="1"/>
      <c r="F471" s="1"/>
      <c r="G471" s="1" t="s">
        <v>275</v>
      </c>
      <c r="H471" s="1"/>
      <c r="I471" s="1"/>
    </row>
    <row r="472" spans="1:9" x14ac:dyDescent="0.25">
      <c r="A472" s="1" t="s">
        <v>35</v>
      </c>
      <c r="B472" s="1"/>
      <c r="C472" s="1"/>
      <c r="D472" s="1"/>
      <c r="E472" s="1"/>
      <c r="F472" s="1"/>
      <c r="G472" s="1" t="s">
        <v>301</v>
      </c>
      <c r="H472" s="1"/>
      <c r="I472" s="1"/>
    </row>
    <row r="473" spans="1:9" x14ac:dyDescent="0.25">
      <c r="A473" s="1"/>
      <c r="B473" s="1"/>
      <c r="C473" s="1"/>
      <c r="D473" s="1"/>
      <c r="E473" s="1"/>
      <c r="F473" s="1"/>
      <c r="G473" s="30" t="s">
        <v>276</v>
      </c>
      <c r="H473" s="1"/>
      <c r="I473" s="1"/>
    </row>
    <row r="474" spans="1:9" x14ac:dyDescent="0.25">
      <c r="A474" s="1"/>
      <c r="B474" s="1"/>
      <c r="C474" s="1"/>
      <c r="D474" s="1"/>
      <c r="E474" s="1"/>
      <c r="F474" s="1"/>
      <c r="G474" s="1"/>
      <c r="H474" s="1"/>
      <c r="I474" s="1"/>
    </row>
    <row r="475" spans="1:9" x14ac:dyDescent="0.25">
      <c r="A475" s="65" t="s">
        <v>2</v>
      </c>
      <c r="B475" s="65"/>
      <c r="C475" s="65"/>
      <c r="D475" s="65"/>
      <c r="E475" s="65"/>
      <c r="F475" s="65"/>
      <c r="G475" s="65"/>
      <c r="H475" s="65"/>
      <c r="I475" s="65"/>
    </row>
    <row r="476" spans="1:9" ht="15" customHeight="1" x14ac:dyDescent="0.25">
      <c r="A476" s="67"/>
      <c r="B476" s="67"/>
      <c r="C476" s="67"/>
      <c r="D476" s="67"/>
      <c r="E476" s="67"/>
      <c r="F476" s="67"/>
      <c r="G476" s="67"/>
      <c r="H476" s="67"/>
      <c r="I476" s="67"/>
    </row>
    <row r="477" spans="1:9" x14ac:dyDescent="0.25">
      <c r="A477" s="51" t="s">
        <v>9</v>
      </c>
      <c r="B477" s="52"/>
      <c r="C477" s="53"/>
      <c r="D477" s="57" t="s">
        <v>7</v>
      </c>
      <c r="E477" s="59" t="s">
        <v>6</v>
      </c>
      <c r="F477" s="51" t="s">
        <v>5</v>
      </c>
      <c r="G477" s="52"/>
      <c r="H477" s="53"/>
      <c r="I477" s="59" t="s">
        <v>8</v>
      </c>
    </row>
    <row r="478" spans="1:9" ht="40.5" customHeight="1" x14ac:dyDescent="0.25">
      <c r="A478" s="54"/>
      <c r="B478" s="55"/>
      <c r="C478" s="56"/>
      <c r="D478" s="58"/>
      <c r="E478" s="60"/>
      <c r="F478" s="10" t="s">
        <v>4</v>
      </c>
      <c r="G478" s="10" t="s">
        <v>3</v>
      </c>
      <c r="H478" s="10" t="s">
        <v>10</v>
      </c>
      <c r="I478" s="60"/>
    </row>
    <row r="479" spans="1:9" ht="40.5" customHeight="1" x14ac:dyDescent="0.25">
      <c r="A479" s="43" t="s">
        <v>137</v>
      </c>
      <c r="B479" s="43"/>
      <c r="C479" s="43"/>
      <c r="D479" s="8" t="s">
        <v>52</v>
      </c>
      <c r="E479" s="4" t="s">
        <v>152</v>
      </c>
      <c r="F479" s="18">
        <v>9.44</v>
      </c>
      <c r="G479" s="18">
        <v>8.64</v>
      </c>
      <c r="H479" s="18">
        <v>33.74</v>
      </c>
      <c r="I479" s="18">
        <v>250.39</v>
      </c>
    </row>
    <row r="480" spans="1:9" x14ac:dyDescent="0.25">
      <c r="A480" s="37" t="s">
        <v>11</v>
      </c>
      <c r="B480" s="38"/>
      <c r="C480" s="39"/>
      <c r="D480" s="4"/>
      <c r="E480" s="4">
        <v>100</v>
      </c>
      <c r="F480" s="18">
        <v>0.4</v>
      </c>
      <c r="G480" s="18">
        <v>0.4</v>
      </c>
      <c r="H480" s="18">
        <v>13</v>
      </c>
      <c r="I480" s="18">
        <v>57</v>
      </c>
    </row>
    <row r="481" spans="1:9" s="3" customFormat="1" x14ac:dyDescent="0.25">
      <c r="A481" s="61" t="s">
        <v>29</v>
      </c>
      <c r="B481" s="62"/>
      <c r="C481" s="63"/>
      <c r="D481" s="4" t="s">
        <v>37</v>
      </c>
      <c r="E481" s="4">
        <v>150</v>
      </c>
      <c r="F481" s="18">
        <v>0</v>
      </c>
      <c r="G481" s="18">
        <v>0</v>
      </c>
      <c r="H481" s="18">
        <v>0</v>
      </c>
      <c r="I481" s="18">
        <v>0</v>
      </c>
    </row>
    <row r="482" spans="1:9" ht="27.75" customHeight="1" x14ac:dyDescent="0.25">
      <c r="A482" s="48" t="s">
        <v>13</v>
      </c>
      <c r="B482" s="49"/>
      <c r="C482" s="49"/>
      <c r="D482" s="49"/>
      <c r="E482" s="50"/>
      <c r="F482" s="19">
        <f>SUM(F479:F481)</f>
        <v>9.84</v>
      </c>
      <c r="G482" s="19">
        <f>SUM(G479:G481)</f>
        <v>9.0400000000000009</v>
      </c>
      <c r="H482" s="19">
        <f>SUM(H479:H481)</f>
        <v>46.74</v>
      </c>
      <c r="I482" s="19">
        <f>SUM(I479:I481)</f>
        <v>307.39</v>
      </c>
    </row>
    <row r="483" spans="1:9" ht="36" customHeight="1" x14ac:dyDescent="0.25">
      <c r="A483" s="64"/>
      <c r="B483" s="64"/>
      <c r="C483" s="64"/>
      <c r="D483" s="64"/>
      <c r="E483" s="64"/>
      <c r="F483" s="64"/>
      <c r="G483" s="64"/>
      <c r="H483" s="64"/>
      <c r="I483" s="64"/>
    </row>
    <row r="484" spans="1:9" ht="15" customHeight="1" x14ac:dyDescent="0.25">
      <c r="A484" s="65" t="s">
        <v>14</v>
      </c>
      <c r="B484" s="65"/>
      <c r="C484" s="65"/>
      <c r="D484" s="65"/>
      <c r="E484" s="65"/>
      <c r="F484" s="65"/>
      <c r="G484" s="65"/>
      <c r="H484" s="65"/>
      <c r="I484" s="65"/>
    </row>
    <row r="485" spans="1:9" x14ac:dyDescent="0.25">
      <c r="A485" s="51" t="s">
        <v>9</v>
      </c>
      <c r="B485" s="52"/>
      <c r="C485" s="53"/>
      <c r="D485" s="57" t="s">
        <v>7</v>
      </c>
      <c r="E485" s="59" t="s">
        <v>6</v>
      </c>
      <c r="F485" s="51" t="s">
        <v>5</v>
      </c>
      <c r="G485" s="52"/>
      <c r="H485" s="53"/>
      <c r="I485" s="59" t="s">
        <v>8</v>
      </c>
    </row>
    <row r="486" spans="1:9" ht="27.75" customHeight="1" x14ac:dyDescent="0.25">
      <c r="A486" s="54"/>
      <c r="B486" s="55"/>
      <c r="C486" s="56"/>
      <c r="D486" s="58"/>
      <c r="E486" s="60"/>
      <c r="F486" s="10" t="s">
        <v>4</v>
      </c>
      <c r="G486" s="10" t="s">
        <v>3</v>
      </c>
      <c r="H486" s="10" t="s">
        <v>10</v>
      </c>
      <c r="I486" s="60"/>
    </row>
    <row r="487" spans="1:9" ht="21.75" customHeight="1" x14ac:dyDescent="0.25">
      <c r="A487" s="43" t="s">
        <v>154</v>
      </c>
      <c r="B487" s="43"/>
      <c r="C487" s="43"/>
      <c r="D487" s="8" t="s">
        <v>162</v>
      </c>
      <c r="E487" s="4">
        <v>150</v>
      </c>
      <c r="F487" s="18">
        <v>3.25</v>
      </c>
      <c r="G487" s="18">
        <v>2.16</v>
      </c>
      <c r="H487" s="18">
        <v>15.27</v>
      </c>
      <c r="I487" s="18">
        <v>96</v>
      </c>
    </row>
    <row r="488" spans="1:9" ht="26.25" customHeight="1" x14ac:dyDescent="0.25">
      <c r="A488" s="37" t="s">
        <v>88</v>
      </c>
      <c r="B488" s="38"/>
      <c r="C488" s="39"/>
      <c r="D488" s="8"/>
      <c r="E488" s="4">
        <v>20</v>
      </c>
      <c r="F488" s="18">
        <v>1.4</v>
      </c>
      <c r="G488" s="18">
        <v>0.3</v>
      </c>
      <c r="H488" s="18">
        <v>10.5</v>
      </c>
      <c r="I488" s="18">
        <v>50</v>
      </c>
    </row>
    <row r="489" spans="1:9" ht="26.25" customHeight="1" x14ac:dyDescent="0.25">
      <c r="A489" s="37" t="s">
        <v>217</v>
      </c>
      <c r="B489" s="38"/>
      <c r="C489" s="39"/>
      <c r="D489" s="4" t="s">
        <v>218</v>
      </c>
      <c r="E489" s="8" t="s">
        <v>220</v>
      </c>
      <c r="F489" s="18">
        <v>19.3</v>
      </c>
      <c r="G489" s="18">
        <v>5.7</v>
      </c>
      <c r="H489" s="18">
        <v>23.5</v>
      </c>
      <c r="I489" s="18">
        <v>222</v>
      </c>
    </row>
    <row r="490" spans="1:9" ht="27.75" customHeight="1" x14ac:dyDescent="0.25">
      <c r="A490" s="37" t="s">
        <v>156</v>
      </c>
      <c r="B490" s="38"/>
      <c r="C490" s="39"/>
      <c r="D490" s="8" t="s">
        <v>155</v>
      </c>
      <c r="E490" s="4">
        <v>120</v>
      </c>
      <c r="F490" s="18">
        <v>2.7</v>
      </c>
      <c r="G490" s="18">
        <v>3.5</v>
      </c>
      <c r="H490" s="18">
        <v>20.2</v>
      </c>
      <c r="I490" s="18">
        <v>123</v>
      </c>
    </row>
    <row r="491" spans="1:9" ht="24.75" customHeight="1" x14ac:dyDescent="0.25">
      <c r="A491" s="37" t="s">
        <v>219</v>
      </c>
      <c r="B491" s="38"/>
      <c r="C491" s="39"/>
      <c r="D491" s="4" t="s">
        <v>42</v>
      </c>
      <c r="E491" s="4" t="s">
        <v>221</v>
      </c>
      <c r="F491" s="18">
        <v>1.4</v>
      </c>
      <c r="G491" s="18">
        <v>0.3</v>
      </c>
      <c r="H491" s="18">
        <v>5</v>
      </c>
      <c r="I491" s="18">
        <v>28</v>
      </c>
    </row>
    <row r="492" spans="1:9" s="3" customFormat="1" x14ac:dyDescent="0.25">
      <c r="A492" s="68" t="s">
        <v>140</v>
      </c>
      <c r="B492" s="69"/>
      <c r="C492" s="70"/>
      <c r="D492" s="4" t="s">
        <v>39</v>
      </c>
      <c r="E492" s="4">
        <v>150</v>
      </c>
      <c r="F492" s="18">
        <v>0</v>
      </c>
      <c r="G492" s="18">
        <v>0</v>
      </c>
      <c r="H492" s="18">
        <v>0</v>
      </c>
      <c r="I492" s="18">
        <v>0</v>
      </c>
    </row>
    <row r="493" spans="1:9" ht="25.5" customHeight="1" x14ac:dyDescent="0.25">
      <c r="A493" s="48" t="s">
        <v>13</v>
      </c>
      <c r="B493" s="49"/>
      <c r="C493" s="49"/>
      <c r="D493" s="49"/>
      <c r="E493" s="50"/>
      <c r="F493" s="19">
        <f>SUM(F487:F492)</f>
        <v>28.05</v>
      </c>
      <c r="G493" s="19">
        <f>SUM(G487:G492)</f>
        <v>11.96</v>
      </c>
      <c r="H493" s="19">
        <f>SUM(H487:H492)</f>
        <v>74.47</v>
      </c>
      <c r="I493" s="19">
        <f>SUM(I487:I492)</f>
        <v>519</v>
      </c>
    </row>
    <row r="494" spans="1:9" ht="33.75" customHeight="1" x14ac:dyDescent="0.25">
      <c r="A494" s="64"/>
      <c r="B494" s="64"/>
      <c r="C494" s="64"/>
      <c r="D494" s="64"/>
      <c r="E494" s="64"/>
      <c r="F494" s="64"/>
      <c r="G494" s="64"/>
      <c r="H494" s="64"/>
      <c r="I494" s="64"/>
    </row>
    <row r="495" spans="1:9" ht="15" customHeight="1" x14ac:dyDescent="0.25">
      <c r="A495" s="66" t="s">
        <v>263</v>
      </c>
      <c r="B495" s="66"/>
      <c r="C495" s="66"/>
      <c r="D495" s="66"/>
      <c r="E495" s="66"/>
      <c r="F495" s="66"/>
      <c r="G495" s="66"/>
      <c r="H495" s="66"/>
      <c r="I495" s="66"/>
    </row>
    <row r="496" spans="1:9" x14ac:dyDescent="0.25">
      <c r="A496" s="51" t="s">
        <v>9</v>
      </c>
      <c r="B496" s="52"/>
      <c r="C496" s="53"/>
      <c r="D496" s="57" t="s">
        <v>7</v>
      </c>
      <c r="E496" s="59" t="s">
        <v>6</v>
      </c>
      <c r="F496" s="51" t="s">
        <v>5</v>
      </c>
      <c r="G496" s="52"/>
      <c r="H496" s="53"/>
      <c r="I496" s="59" t="s">
        <v>8</v>
      </c>
    </row>
    <row r="497" spans="1:9" ht="27.75" customHeight="1" x14ac:dyDescent="0.25">
      <c r="A497" s="54"/>
      <c r="B497" s="55"/>
      <c r="C497" s="56"/>
      <c r="D497" s="58"/>
      <c r="E497" s="60"/>
      <c r="F497" s="10" t="s">
        <v>4</v>
      </c>
      <c r="G497" s="10" t="s">
        <v>3</v>
      </c>
      <c r="H497" s="10" t="s">
        <v>10</v>
      </c>
      <c r="I497" s="60"/>
    </row>
    <row r="498" spans="1:9" ht="27" customHeight="1" x14ac:dyDescent="0.25">
      <c r="A498" s="37" t="s">
        <v>247</v>
      </c>
      <c r="B498" s="38"/>
      <c r="C498" s="39"/>
      <c r="D498" s="23" t="s">
        <v>248</v>
      </c>
      <c r="E498" s="24" t="s">
        <v>249</v>
      </c>
      <c r="F498" s="18">
        <v>6.66</v>
      </c>
      <c r="G498" s="18">
        <v>12.49</v>
      </c>
      <c r="H498" s="18">
        <v>24</v>
      </c>
      <c r="I498" s="25">
        <v>235</v>
      </c>
    </row>
    <row r="499" spans="1:9" ht="15.75" customHeight="1" x14ac:dyDescent="0.25">
      <c r="A499" s="37" t="s">
        <v>261</v>
      </c>
      <c r="B499" s="38"/>
      <c r="C499" s="39"/>
      <c r="D499" s="23"/>
      <c r="E499" s="24">
        <v>50</v>
      </c>
      <c r="F499" s="18">
        <v>0.4</v>
      </c>
      <c r="G499" s="18">
        <v>0.1</v>
      </c>
      <c r="H499" s="18">
        <v>1.2</v>
      </c>
      <c r="I499" s="25">
        <v>7.1</v>
      </c>
    </row>
    <row r="500" spans="1:9" s="3" customFormat="1" x14ac:dyDescent="0.25">
      <c r="A500" s="43" t="s">
        <v>251</v>
      </c>
      <c r="B500" s="43"/>
      <c r="C500" s="43"/>
      <c r="D500" s="6"/>
      <c r="E500" s="16">
        <v>150</v>
      </c>
      <c r="F500" s="18">
        <v>5.0999999999999996</v>
      </c>
      <c r="G500" s="18">
        <v>3.75</v>
      </c>
      <c r="H500" s="18">
        <v>7.35</v>
      </c>
      <c r="I500" s="18">
        <v>90</v>
      </c>
    </row>
    <row r="501" spans="1:9" s="3" customFormat="1" x14ac:dyDescent="0.25">
      <c r="A501" s="48" t="s">
        <v>13</v>
      </c>
      <c r="B501" s="49"/>
      <c r="C501" s="49"/>
      <c r="D501" s="49"/>
      <c r="E501" s="50"/>
      <c r="F501" s="19">
        <v>12.16</v>
      </c>
      <c r="G501" s="19">
        <v>16.34</v>
      </c>
      <c r="H501" s="19">
        <v>32.549999999999997</v>
      </c>
      <c r="I501" s="19">
        <v>332.1</v>
      </c>
    </row>
    <row r="502" spans="1:9" ht="24.75" customHeight="1" x14ac:dyDescent="0.25">
      <c r="A502" s="48" t="s">
        <v>15</v>
      </c>
      <c r="B502" s="49"/>
      <c r="C502" s="49"/>
      <c r="D502" s="49"/>
      <c r="E502" s="50"/>
      <c r="F502" s="29">
        <f>F482+F493+F501</f>
        <v>50.05</v>
      </c>
      <c r="G502" s="29">
        <f>G482+G493+G501</f>
        <v>37.340000000000003</v>
      </c>
      <c r="H502" s="29">
        <f>H482+H493+H501</f>
        <v>153.76</v>
      </c>
      <c r="I502" s="29">
        <f>I482+I493+I501</f>
        <v>1158.49</v>
      </c>
    </row>
    <row r="503" spans="1:9" ht="37.5" customHeight="1" x14ac:dyDescent="0.25">
      <c r="A503" s="64"/>
      <c r="B503" s="64"/>
      <c r="C503" s="64"/>
      <c r="D503" s="64"/>
      <c r="E503" s="64"/>
      <c r="F503" s="64"/>
      <c r="G503" s="64"/>
      <c r="H503" s="64"/>
      <c r="I503" s="64"/>
    </row>
    <row r="504" spans="1:9" ht="11.2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</row>
    <row r="505" spans="1:9" x14ac:dyDescent="0.25">
      <c r="A505" s="2"/>
      <c r="B505" s="2"/>
      <c r="C505" s="2"/>
      <c r="D505" s="2"/>
      <c r="E505" s="2"/>
      <c r="F505" s="2"/>
      <c r="G505" s="2"/>
      <c r="H505" s="2"/>
      <c r="I505" s="2"/>
    </row>
    <row r="506" spans="1:9" x14ac:dyDescent="0.25">
      <c r="A506" s="1" t="s">
        <v>16</v>
      </c>
      <c r="B506" s="1"/>
      <c r="C506" s="1"/>
      <c r="D506" s="1"/>
      <c r="E506" s="1"/>
      <c r="F506" s="1"/>
      <c r="G506" s="1" t="s">
        <v>274</v>
      </c>
      <c r="H506" s="1"/>
      <c r="I506" s="1"/>
    </row>
    <row r="507" spans="1:9" x14ac:dyDescent="0.25">
      <c r="A507" s="1" t="s">
        <v>33</v>
      </c>
      <c r="B507" s="1"/>
      <c r="C507" s="1"/>
      <c r="D507" s="1"/>
      <c r="E507" s="1"/>
      <c r="F507" s="1"/>
      <c r="G507" s="1" t="s">
        <v>275</v>
      </c>
      <c r="H507" s="1"/>
      <c r="I507" s="1"/>
    </row>
    <row r="508" spans="1:9" x14ac:dyDescent="0.25">
      <c r="A508" s="1" t="s">
        <v>36</v>
      </c>
      <c r="B508" s="1"/>
      <c r="C508" s="1"/>
      <c r="D508" s="1"/>
      <c r="E508" s="1"/>
      <c r="F508" s="1"/>
      <c r="G508" s="1" t="s">
        <v>301</v>
      </c>
      <c r="H508" s="1"/>
      <c r="I508" s="1"/>
    </row>
    <row r="509" spans="1:9" x14ac:dyDescent="0.25">
      <c r="A509" s="1"/>
      <c r="B509" s="1"/>
      <c r="C509" s="1"/>
      <c r="D509" s="1"/>
      <c r="E509" s="1"/>
      <c r="F509" s="1"/>
      <c r="G509" s="30" t="s">
        <v>276</v>
      </c>
      <c r="H509" s="1"/>
      <c r="I509" s="1"/>
    </row>
    <row r="510" spans="1:9" x14ac:dyDescent="0.25">
      <c r="A510" s="1"/>
      <c r="B510" s="1"/>
      <c r="C510" s="1"/>
      <c r="D510" s="1"/>
      <c r="E510" s="1"/>
      <c r="F510" s="1"/>
      <c r="G510" s="1"/>
      <c r="H510" s="1"/>
      <c r="I510" s="1"/>
    </row>
    <row r="511" spans="1:9" x14ac:dyDescent="0.25">
      <c r="A511" s="65" t="s">
        <v>2</v>
      </c>
      <c r="B511" s="65"/>
      <c r="C511" s="65"/>
      <c r="D511" s="65"/>
      <c r="E511" s="65"/>
      <c r="F511" s="65"/>
      <c r="G511" s="65"/>
      <c r="H511" s="65"/>
      <c r="I511" s="65"/>
    </row>
    <row r="512" spans="1:9" ht="15" customHeight="1" x14ac:dyDescent="0.25">
      <c r="A512" s="67"/>
      <c r="B512" s="67"/>
      <c r="C512" s="67"/>
      <c r="D512" s="67"/>
      <c r="E512" s="67"/>
      <c r="F512" s="67"/>
      <c r="G512" s="67"/>
      <c r="H512" s="67"/>
      <c r="I512" s="67"/>
    </row>
    <row r="513" spans="1:9" x14ac:dyDescent="0.25">
      <c r="A513" s="51" t="s">
        <v>9</v>
      </c>
      <c r="B513" s="52"/>
      <c r="C513" s="53"/>
      <c r="D513" s="57" t="s">
        <v>7</v>
      </c>
      <c r="E513" s="59" t="s">
        <v>6</v>
      </c>
      <c r="F513" s="51" t="s">
        <v>5</v>
      </c>
      <c r="G513" s="52"/>
      <c r="H513" s="53"/>
      <c r="I513" s="59" t="s">
        <v>8</v>
      </c>
    </row>
    <row r="514" spans="1:9" ht="24.75" customHeight="1" x14ac:dyDescent="0.25">
      <c r="A514" s="54"/>
      <c r="B514" s="55"/>
      <c r="C514" s="56"/>
      <c r="D514" s="58"/>
      <c r="E514" s="60"/>
      <c r="F514" s="10" t="s">
        <v>4</v>
      </c>
      <c r="G514" s="10" t="s">
        <v>3</v>
      </c>
      <c r="H514" s="10" t="s">
        <v>10</v>
      </c>
      <c r="I514" s="60"/>
    </row>
    <row r="515" spans="1:9" ht="21.75" customHeight="1" x14ac:dyDescent="0.25">
      <c r="A515" s="37" t="s">
        <v>163</v>
      </c>
      <c r="B515" s="38"/>
      <c r="C515" s="39"/>
      <c r="D515" s="23" t="s">
        <v>164</v>
      </c>
      <c r="E515" s="24" t="s">
        <v>169</v>
      </c>
      <c r="F515" s="18">
        <v>14.9</v>
      </c>
      <c r="G515" s="18">
        <v>17.5</v>
      </c>
      <c r="H515" s="18">
        <v>6.6</v>
      </c>
      <c r="I515" s="25">
        <v>244</v>
      </c>
    </row>
    <row r="516" spans="1:9" ht="21.75" customHeight="1" x14ac:dyDescent="0.25">
      <c r="A516" s="37" t="s">
        <v>88</v>
      </c>
      <c r="B516" s="38"/>
      <c r="C516" s="39"/>
      <c r="D516" s="23"/>
      <c r="E516" s="24">
        <v>25</v>
      </c>
      <c r="F516" s="18">
        <v>1.8</v>
      </c>
      <c r="G516" s="18">
        <v>0.4</v>
      </c>
      <c r="H516" s="18">
        <v>13.2</v>
      </c>
      <c r="I516" s="25">
        <v>63</v>
      </c>
    </row>
    <row r="517" spans="1:9" x14ac:dyDescent="0.25">
      <c r="A517" s="43" t="s">
        <v>165</v>
      </c>
      <c r="B517" s="43"/>
      <c r="C517" s="43"/>
      <c r="D517" s="4" t="s">
        <v>166</v>
      </c>
      <c r="E517" s="4">
        <v>40</v>
      </c>
      <c r="F517" s="18">
        <v>0.4</v>
      </c>
      <c r="G517" s="18">
        <v>0.1</v>
      </c>
      <c r="H517" s="18">
        <v>1.6</v>
      </c>
      <c r="I517" s="18">
        <v>9</v>
      </c>
    </row>
    <row r="518" spans="1:9" x14ac:dyDescent="0.25">
      <c r="A518" s="68" t="s">
        <v>11</v>
      </c>
      <c r="B518" s="69"/>
      <c r="C518" s="70"/>
      <c r="D518" s="4"/>
      <c r="E518" s="4">
        <v>100</v>
      </c>
      <c r="F518" s="18">
        <v>0.4</v>
      </c>
      <c r="G518" s="18">
        <v>0.4</v>
      </c>
      <c r="H518" s="18">
        <v>13</v>
      </c>
      <c r="I518" s="18">
        <v>57</v>
      </c>
    </row>
    <row r="519" spans="1:9" s="3" customFormat="1" x14ac:dyDescent="0.25">
      <c r="A519" s="68" t="s">
        <v>29</v>
      </c>
      <c r="B519" s="69"/>
      <c r="C519" s="70"/>
      <c r="D519" s="4" t="s">
        <v>37</v>
      </c>
      <c r="E519" s="4">
        <v>150</v>
      </c>
      <c r="F519" s="18">
        <v>0</v>
      </c>
      <c r="G519" s="18">
        <v>0</v>
      </c>
      <c r="H519" s="18">
        <v>0</v>
      </c>
      <c r="I519" s="18">
        <v>0</v>
      </c>
    </row>
    <row r="520" spans="1:9" ht="27" customHeight="1" x14ac:dyDescent="0.25">
      <c r="A520" s="48" t="s">
        <v>13</v>
      </c>
      <c r="B520" s="49"/>
      <c r="C520" s="49"/>
      <c r="D520" s="49"/>
      <c r="E520" s="50"/>
      <c r="F520" s="19">
        <v>17.5</v>
      </c>
      <c r="G520" s="19">
        <v>18.399999999999999</v>
      </c>
      <c r="H520" s="19">
        <v>34.4</v>
      </c>
      <c r="I520" s="19">
        <v>373</v>
      </c>
    </row>
    <row r="521" spans="1:9" ht="27.75" customHeight="1" x14ac:dyDescent="0.25">
      <c r="A521" s="64"/>
      <c r="B521" s="64"/>
      <c r="C521" s="64"/>
      <c r="D521" s="64"/>
      <c r="E521" s="64"/>
      <c r="F521" s="64"/>
      <c r="G521" s="64"/>
      <c r="H521" s="64"/>
      <c r="I521" s="64"/>
    </row>
    <row r="522" spans="1:9" ht="15" customHeight="1" x14ac:dyDescent="0.25">
      <c r="A522" s="65" t="s">
        <v>14</v>
      </c>
      <c r="B522" s="65"/>
      <c r="C522" s="65"/>
      <c r="D522" s="65"/>
      <c r="E522" s="65"/>
      <c r="F522" s="65"/>
      <c r="G522" s="65"/>
      <c r="H522" s="65"/>
      <c r="I522" s="65"/>
    </row>
    <row r="523" spans="1:9" x14ac:dyDescent="0.25">
      <c r="A523" s="51" t="s">
        <v>9</v>
      </c>
      <c r="B523" s="52"/>
      <c r="C523" s="53"/>
      <c r="D523" s="57" t="s">
        <v>7</v>
      </c>
      <c r="E523" s="59" t="s">
        <v>6</v>
      </c>
      <c r="F523" s="51" t="s">
        <v>5</v>
      </c>
      <c r="G523" s="52"/>
      <c r="H523" s="53"/>
      <c r="I523" s="59" t="s">
        <v>8</v>
      </c>
    </row>
    <row r="524" spans="1:9" ht="21" customHeight="1" x14ac:dyDescent="0.25">
      <c r="A524" s="54"/>
      <c r="B524" s="55"/>
      <c r="C524" s="56"/>
      <c r="D524" s="58"/>
      <c r="E524" s="60"/>
      <c r="F524" s="10" t="s">
        <v>4</v>
      </c>
      <c r="G524" s="10" t="s">
        <v>3</v>
      </c>
      <c r="H524" s="10" t="s">
        <v>10</v>
      </c>
      <c r="I524" s="60"/>
    </row>
    <row r="525" spans="1:9" ht="24" customHeight="1" x14ac:dyDescent="0.25">
      <c r="A525" s="43" t="s">
        <v>30</v>
      </c>
      <c r="B525" s="43"/>
      <c r="C525" s="43"/>
      <c r="D525" s="4" t="s">
        <v>47</v>
      </c>
      <c r="E525" s="4">
        <v>150</v>
      </c>
      <c r="F525" s="18">
        <v>2.2999999999999998</v>
      </c>
      <c r="G525" s="18">
        <v>2.2999999999999998</v>
      </c>
      <c r="H525" s="18">
        <v>17.399999999999999</v>
      </c>
      <c r="I525" s="18">
        <v>99</v>
      </c>
    </row>
    <row r="526" spans="1:9" ht="21" customHeight="1" x14ac:dyDescent="0.25">
      <c r="A526" s="37" t="s">
        <v>158</v>
      </c>
      <c r="B526" s="38"/>
      <c r="C526" s="39"/>
      <c r="D526" s="4" t="s">
        <v>159</v>
      </c>
      <c r="E526" s="4" t="s">
        <v>161</v>
      </c>
      <c r="F526" s="18">
        <v>26</v>
      </c>
      <c r="G526" s="18">
        <v>12.7</v>
      </c>
      <c r="H526" s="18">
        <v>39.700000000000003</v>
      </c>
      <c r="I526" s="18">
        <v>377</v>
      </c>
    </row>
    <row r="527" spans="1:9" ht="24" customHeight="1" x14ac:dyDescent="0.25">
      <c r="A527" s="37" t="s">
        <v>160</v>
      </c>
      <c r="B527" s="38"/>
      <c r="C527" s="39"/>
      <c r="D527" s="4"/>
      <c r="E527" s="4">
        <v>40</v>
      </c>
      <c r="F527" s="18">
        <v>0.2</v>
      </c>
      <c r="G527" s="18">
        <v>0</v>
      </c>
      <c r="H527" s="18">
        <v>1.4</v>
      </c>
      <c r="I527" s="18">
        <v>7</v>
      </c>
    </row>
    <row r="528" spans="1:9" ht="26.25" customHeight="1" x14ac:dyDescent="0.25">
      <c r="A528" s="37" t="s">
        <v>167</v>
      </c>
      <c r="B528" s="38"/>
      <c r="C528" s="39"/>
      <c r="D528" s="4" t="s">
        <v>42</v>
      </c>
      <c r="E528" s="4" t="s">
        <v>43</v>
      </c>
      <c r="F528" s="18">
        <v>0.57999999999999996</v>
      </c>
      <c r="G528" s="18">
        <v>0.18</v>
      </c>
      <c r="H528" s="18">
        <v>3.8</v>
      </c>
      <c r="I528" s="18">
        <v>19</v>
      </c>
    </row>
    <row r="529" spans="1:9" s="3" customFormat="1" x14ac:dyDescent="0.25">
      <c r="A529" s="68" t="s">
        <v>23</v>
      </c>
      <c r="B529" s="69"/>
      <c r="C529" s="70"/>
      <c r="D529" s="4" t="s">
        <v>39</v>
      </c>
      <c r="E529" s="4">
        <v>150</v>
      </c>
      <c r="F529" s="18">
        <v>0.05</v>
      </c>
      <c r="G529" s="18">
        <v>0.03</v>
      </c>
      <c r="H529" s="18">
        <v>0.69</v>
      </c>
      <c r="I529" s="18">
        <v>3.2</v>
      </c>
    </row>
    <row r="530" spans="1:9" ht="40.5" customHeight="1" x14ac:dyDescent="0.25">
      <c r="A530" s="48" t="s">
        <v>13</v>
      </c>
      <c r="B530" s="49"/>
      <c r="C530" s="49"/>
      <c r="D530" s="49"/>
      <c r="E530" s="50"/>
      <c r="F530" s="19">
        <f>SUM(F525:F529)</f>
        <v>29.13</v>
      </c>
      <c r="G530" s="19">
        <f t="shared" ref="G530:I530" si="6">SUM(G525:G529)</f>
        <v>15.209999999999999</v>
      </c>
      <c r="H530" s="19">
        <f t="shared" si="6"/>
        <v>62.989999999999995</v>
      </c>
      <c r="I530" s="19">
        <f t="shared" si="6"/>
        <v>505.2</v>
      </c>
    </row>
    <row r="531" spans="1:9" ht="32.25" customHeight="1" x14ac:dyDescent="0.25">
      <c r="A531" s="64"/>
      <c r="B531" s="64"/>
      <c r="C531" s="64"/>
      <c r="D531" s="64"/>
      <c r="E531" s="64"/>
      <c r="F531" s="64"/>
      <c r="G531" s="64"/>
      <c r="H531" s="64"/>
      <c r="I531" s="64"/>
    </row>
    <row r="532" spans="1:9" ht="15" customHeight="1" x14ac:dyDescent="0.25">
      <c r="A532" s="66" t="s">
        <v>263</v>
      </c>
      <c r="B532" s="66"/>
      <c r="C532" s="66"/>
      <c r="D532" s="66"/>
      <c r="E532" s="66"/>
      <c r="F532" s="66"/>
      <c r="G532" s="66"/>
      <c r="H532" s="66"/>
      <c r="I532" s="66"/>
    </row>
    <row r="533" spans="1:9" x14ac:dyDescent="0.25">
      <c r="A533" s="51" t="s">
        <v>9</v>
      </c>
      <c r="B533" s="52"/>
      <c r="C533" s="53"/>
      <c r="D533" s="57" t="s">
        <v>7</v>
      </c>
      <c r="E533" s="59" t="s">
        <v>6</v>
      </c>
      <c r="F533" s="51" t="s">
        <v>5</v>
      </c>
      <c r="G533" s="52"/>
      <c r="H533" s="53"/>
      <c r="I533" s="59" t="s">
        <v>8</v>
      </c>
    </row>
    <row r="534" spans="1:9" ht="23.25" customHeight="1" x14ac:dyDescent="0.25">
      <c r="A534" s="54"/>
      <c r="B534" s="55"/>
      <c r="C534" s="56"/>
      <c r="D534" s="58"/>
      <c r="E534" s="60"/>
      <c r="F534" s="10" t="s">
        <v>4</v>
      </c>
      <c r="G534" s="10" t="s">
        <v>3</v>
      </c>
      <c r="H534" s="10" t="s">
        <v>10</v>
      </c>
      <c r="I534" s="60"/>
    </row>
    <row r="535" spans="1:9" ht="18.75" customHeight="1" x14ac:dyDescent="0.25">
      <c r="A535" s="37" t="s">
        <v>299</v>
      </c>
      <c r="B535" s="38"/>
      <c r="C535" s="39"/>
      <c r="D535" s="8" t="s">
        <v>300</v>
      </c>
      <c r="E535" s="4">
        <v>150</v>
      </c>
      <c r="F535" s="18">
        <v>3.51</v>
      </c>
      <c r="G535" s="18">
        <v>5.73</v>
      </c>
      <c r="H535" s="18">
        <v>24.71</v>
      </c>
      <c r="I535" s="18">
        <v>162.80000000000001</v>
      </c>
    </row>
    <row r="536" spans="1:9" ht="15" customHeight="1" x14ac:dyDescent="0.25">
      <c r="A536" s="37" t="s">
        <v>153</v>
      </c>
      <c r="B536" s="38"/>
      <c r="C536" s="39"/>
      <c r="D536" s="8"/>
      <c r="E536" s="4">
        <v>150</v>
      </c>
      <c r="F536" s="18">
        <v>5.0999999999999996</v>
      </c>
      <c r="G536" s="18">
        <v>3.8</v>
      </c>
      <c r="H536" s="18">
        <v>7.4</v>
      </c>
      <c r="I536" s="18">
        <v>84</v>
      </c>
    </row>
    <row r="537" spans="1:9" s="3" customFormat="1" x14ac:dyDescent="0.25">
      <c r="A537" s="37" t="s">
        <v>262</v>
      </c>
      <c r="B537" s="38"/>
      <c r="C537" s="39"/>
      <c r="D537" s="4"/>
      <c r="E537" s="4">
        <v>80</v>
      </c>
      <c r="F537" s="18">
        <v>1.2</v>
      </c>
      <c r="G537" s="18">
        <v>0.08</v>
      </c>
      <c r="H537" s="18">
        <v>16.8</v>
      </c>
      <c r="I537" s="18">
        <v>71.2</v>
      </c>
    </row>
    <row r="538" spans="1:9" s="3" customFormat="1" x14ac:dyDescent="0.25">
      <c r="A538" s="48" t="s">
        <v>13</v>
      </c>
      <c r="B538" s="49"/>
      <c r="C538" s="49"/>
      <c r="D538" s="49"/>
      <c r="E538" s="50"/>
      <c r="F538" s="19">
        <f>SUM(F535:F537)</f>
        <v>9.8099999999999987</v>
      </c>
      <c r="G538" s="19">
        <f>SUM(G535:G537)</f>
        <v>9.6100000000000012</v>
      </c>
      <c r="H538" s="19">
        <f>SUM(H535:H537)</f>
        <v>48.91</v>
      </c>
      <c r="I538" s="19">
        <f>SUM(I535:I537)</f>
        <v>318</v>
      </c>
    </row>
    <row r="539" spans="1:9" ht="31.5" customHeight="1" x14ac:dyDescent="0.25">
      <c r="A539" s="48" t="s">
        <v>15</v>
      </c>
      <c r="B539" s="49"/>
      <c r="C539" s="49"/>
      <c r="D539" s="49"/>
      <c r="E539" s="50"/>
      <c r="F539" s="29">
        <f>F520+F530+F538</f>
        <v>56.44</v>
      </c>
      <c r="G539" s="29">
        <f>G520+G530+G538</f>
        <v>43.22</v>
      </c>
      <c r="H539" s="29">
        <f>H520+H530+H538</f>
        <v>146.29999999999998</v>
      </c>
      <c r="I539" s="29">
        <f>I520+I530+I538</f>
        <v>1196.2</v>
      </c>
    </row>
    <row r="540" spans="1:9" x14ac:dyDescent="0.25">
      <c r="A540" s="64"/>
      <c r="B540" s="64"/>
      <c r="C540" s="64"/>
      <c r="D540" s="64"/>
      <c r="E540" s="64"/>
      <c r="F540" s="64"/>
      <c r="G540" s="64"/>
      <c r="H540" s="64"/>
      <c r="I540" s="64"/>
    </row>
  </sheetData>
  <mergeCells count="564">
    <mergeCell ref="A517:C517"/>
    <mergeCell ref="A518:C518"/>
    <mergeCell ref="A519:C519"/>
    <mergeCell ref="A496:C497"/>
    <mergeCell ref="A539:E539"/>
    <mergeCell ref="A489:C489"/>
    <mergeCell ref="A538:E538"/>
    <mergeCell ref="A356:C356"/>
    <mergeCell ref="A178:C178"/>
    <mergeCell ref="A213:C213"/>
    <mergeCell ref="A515:C515"/>
    <mergeCell ref="A516:C516"/>
    <mergeCell ref="A192:C192"/>
    <mergeCell ref="A261:I262"/>
    <mergeCell ref="A236:C236"/>
    <mergeCell ref="A521:I521"/>
    <mergeCell ref="A522:I522"/>
    <mergeCell ref="A523:C524"/>
    <mergeCell ref="D523:D524"/>
    <mergeCell ref="E523:E524"/>
    <mergeCell ref="F523:H523"/>
    <mergeCell ref="I523:I524"/>
    <mergeCell ref="A520:E520"/>
    <mergeCell ref="A535:C535"/>
    <mergeCell ref="A537:C537"/>
    <mergeCell ref="A540:I540"/>
    <mergeCell ref="A525:C525"/>
    <mergeCell ref="A526:C526"/>
    <mergeCell ref="A527:C527"/>
    <mergeCell ref="A528:C528"/>
    <mergeCell ref="A529:C529"/>
    <mergeCell ref="A531:I531"/>
    <mergeCell ref="A532:I532"/>
    <mergeCell ref="A533:C534"/>
    <mergeCell ref="D533:D534"/>
    <mergeCell ref="E533:E534"/>
    <mergeCell ref="F533:H533"/>
    <mergeCell ref="I533:I534"/>
    <mergeCell ref="A530:E530"/>
    <mergeCell ref="A536:C536"/>
    <mergeCell ref="E513:E514"/>
    <mergeCell ref="F513:H513"/>
    <mergeCell ref="A511:I512"/>
    <mergeCell ref="A500:C500"/>
    <mergeCell ref="A498:C498"/>
    <mergeCell ref="A493:E493"/>
    <mergeCell ref="A502:E502"/>
    <mergeCell ref="A501:E501"/>
    <mergeCell ref="A318:C318"/>
    <mergeCell ref="A464:C464"/>
    <mergeCell ref="A467:I467"/>
    <mergeCell ref="I477:I478"/>
    <mergeCell ref="A479:C479"/>
    <mergeCell ref="A480:C480"/>
    <mergeCell ref="A481:C481"/>
    <mergeCell ref="A483:I483"/>
    <mergeCell ref="A482:E482"/>
    <mergeCell ref="A490:C490"/>
    <mergeCell ref="I513:I514"/>
    <mergeCell ref="A503:I503"/>
    <mergeCell ref="A491:C491"/>
    <mergeCell ref="A492:C492"/>
    <mergeCell ref="A494:I494"/>
    <mergeCell ref="A495:I495"/>
    <mergeCell ref="A484:I484"/>
    <mergeCell ref="A485:C486"/>
    <mergeCell ref="D485:D486"/>
    <mergeCell ref="D496:D497"/>
    <mergeCell ref="E496:E497"/>
    <mergeCell ref="F496:H496"/>
    <mergeCell ref="I496:I497"/>
    <mergeCell ref="A487:C487"/>
    <mergeCell ref="A488:C488"/>
    <mergeCell ref="A513:C514"/>
    <mergeCell ref="D513:D514"/>
    <mergeCell ref="A452:C452"/>
    <mergeCell ref="A453:C453"/>
    <mergeCell ref="A457:C457"/>
    <mergeCell ref="A459:I459"/>
    <mergeCell ref="A460:I460"/>
    <mergeCell ref="A461:C462"/>
    <mergeCell ref="E485:E486"/>
    <mergeCell ref="F485:H485"/>
    <mergeCell ref="I485:I486"/>
    <mergeCell ref="D461:D462"/>
    <mergeCell ref="E461:E462"/>
    <mergeCell ref="F461:H461"/>
    <mergeCell ref="I461:I462"/>
    <mergeCell ref="A475:I476"/>
    <mergeCell ref="A455:C455"/>
    <mergeCell ref="A456:C456"/>
    <mergeCell ref="A454:C454"/>
    <mergeCell ref="A458:E458"/>
    <mergeCell ref="A466:E466"/>
    <mergeCell ref="A465:E465"/>
    <mergeCell ref="A477:C478"/>
    <mergeCell ref="D477:D478"/>
    <mergeCell ref="E477:E478"/>
    <mergeCell ref="F477:H477"/>
    <mergeCell ref="A444:C444"/>
    <mergeCell ref="A445:C445"/>
    <mergeCell ref="A446:C446"/>
    <mergeCell ref="A448:I448"/>
    <mergeCell ref="A449:I449"/>
    <mergeCell ref="A450:C451"/>
    <mergeCell ref="D450:D451"/>
    <mergeCell ref="E450:E451"/>
    <mergeCell ref="F450:H450"/>
    <mergeCell ref="I450:I451"/>
    <mergeCell ref="A447:E447"/>
    <mergeCell ref="A427:C427"/>
    <mergeCell ref="A429:C429"/>
    <mergeCell ref="A432:I432"/>
    <mergeCell ref="A438:I439"/>
    <mergeCell ref="A442:C442"/>
    <mergeCell ref="A443:C443"/>
    <mergeCell ref="A430:E430"/>
    <mergeCell ref="A431:E431"/>
    <mergeCell ref="A440:C441"/>
    <mergeCell ref="D440:D441"/>
    <mergeCell ref="E440:E441"/>
    <mergeCell ref="F440:H440"/>
    <mergeCell ref="I440:I441"/>
    <mergeCell ref="A423:I423"/>
    <mergeCell ref="A424:I424"/>
    <mergeCell ref="A425:C426"/>
    <mergeCell ref="D425:D426"/>
    <mergeCell ref="I425:I426"/>
    <mergeCell ref="A414:C414"/>
    <mergeCell ref="A416:C416"/>
    <mergeCell ref="A420:C420"/>
    <mergeCell ref="A421:C421"/>
    <mergeCell ref="A417:C417"/>
    <mergeCell ref="E425:E426"/>
    <mergeCell ref="F425:H425"/>
    <mergeCell ref="A422:E422"/>
    <mergeCell ref="A419:C419"/>
    <mergeCell ref="A415:C415"/>
    <mergeCell ref="A418:C418"/>
    <mergeCell ref="A401:I402"/>
    <mergeCell ref="A386:C386"/>
    <mergeCell ref="A410:I410"/>
    <mergeCell ref="A411:I411"/>
    <mergeCell ref="A412:C413"/>
    <mergeCell ref="D412:D413"/>
    <mergeCell ref="E412:E413"/>
    <mergeCell ref="F412:H412"/>
    <mergeCell ref="I412:I413"/>
    <mergeCell ref="A403:C404"/>
    <mergeCell ref="D403:D404"/>
    <mergeCell ref="E403:E404"/>
    <mergeCell ref="A406:C406"/>
    <mergeCell ref="A409:E409"/>
    <mergeCell ref="A407:C407"/>
    <mergeCell ref="A408:C408"/>
    <mergeCell ref="A405:C405"/>
    <mergeCell ref="I390:I391"/>
    <mergeCell ref="F403:H403"/>
    <mergeCell ref="I403:I404"/>
    <mergeCell ref="A387:E387"/>
    <mergeCell ref="A388:I388"/>
    <mergeCell ref="A393:C393"/>
    <mergeCell ref="D390:D391"/>
    <mergeCell ref="E390:E391"/>
    <mergeCell ref="F390:H390"/>
    <mergeCell ref="A385:C385"/>
    <mergeCell ref="A395:E395"/>
    <mergeCell ref="A394:E394"/>
    <mergeCell ref="A392:C392"/>
    <mergeCell ref="A347:C347"/>
    <mergeCell ref="A357:C357"/>
    <mergeCell ref="A360:I360"/>
    <mergeCell ref="A381:C381"/>
    <mergeCell ref="A382:C382"/>
    <mergeCell ref="A383:C383"/>
    <mergeCell ref="D379:D380"/>
    <mergeCell ref="E379:E380"/>
    <mergeCell ref="F379:H379"/>
    <mergeCell ref="I379:I380"/>
    <mergeCell ref="A390:C391"/>
    <mergeCell ref="A376:E376"/>
    <mergeCell ref="A389:I389"/>
    <mergeCell ref="A384:C384"/>
    <mergeCell ref="A371:C372"/>
    <mergeCell ref="D371:D372"/>
    <mergeCell ref="E371:E372"/>
    <mergeCell ref="F371:H371"/>
    <mergeCell ref="I263:I264"/>
    <mergeCell ref="F246:H246"/>
    <mergeCell ref="E298:E299"/>
    <mergeCell ref="F298:H298"/>
    <mergeCell ref="A288:E288"/>
    <mergeCell ref="I298:I299"/>
    <mergeCell ref="A296:I297"/>
    <mergeCell ref="A340:I340"/>
    <mergeCell ref="A341:I341"/>
    <mergeCell ref="A289:E289"/>
    <mergeCell ref="A300:C300"/>
    <mergeCell ref="A302:C302"/>
    <mergeCell ref="A304:I304"/>
    <mergeCell ref="A305:I305"/>
    <mergeCell ref="A306:C307"/>
    <mergeCell ref="D306:D307"/>
    <mergeCell ref="E306:E307"/>
    <mergeCell ref="F306:H306"/>
    <mergeCell ref="I306:I307"/>
    <mergeCell ref="A309:C309"/>
    <mergeCell ref="A310:C310"/>
    <mergeCell ref="A301:C301"/>
    <mergeCell ref="A314:I314"/>
    <mergeCell ref="A315:I315"/>
    <mergeCell ref="A251:E251"/>
    <mergeCell ref="A252:E252"/>
    <mergeCell ref="A253:I253"/>
    <mergeCell ref="A245:I245"/>
    <mergeCell ref="A246:C247"/>
    <mergeCell ref="D246:D247"/>
    <mergeCell ref="I246:I247"/>
    <mergeCell ref="A250:C250"/>
    <mergeCell ref="E246:E247"/>
    <mergeCell ref="A248:C248"/>
    <mergeCell ref="A249:C249"/>
    <mergeCell ref="A215:E215"/>
    <mergeCell ref="I226:I227"/>
    <mergeCell ref="A217:I217"/>
    <mergeCell ref="A224:I225"/>
    <mergeCell ref="E210:E211"/>
    <mergeCell ref="A244:I244"/>
    <mergeCell ref="A243:E243"/>
    <mergeCell ref="A232:I232"/>
    <mergeCell ref="A233:I233"/>
    <mergeCell ref="A234:C235"/>
    <mergeCell ref="D234:D235"/>
    <mergeCell ref="E234:E235"/>
    <mergeCell ref="F234:H234"/>
    <mergeCell ref="I234:I235"/>
    <mergeCell ref="A228:C228"/>
    <mergeCell ref="F210:H210"/>
    <mergeCell ref="A237:C237"/>
    <mergeCell ref="A239:C239"/>
    <mergeCell ref="A242:C242"/>
    <mergeCell ref="A177:C177"/>
    <mergeCell ref="A195:E195"/>
    <mergeCell ref="A207:E207"/>
    <mergeCell ref="A196:I196"/>
    <mergeCell ref="I210:I211"/>
    <mergeCell ref="E226:E227"/>
    <mergeCell ref="A200:C200"/>
    <mergeCell ref="A202:C202"/>
    <mergeCell ref="A203:C203"/>
    <mergeCell ref="A205:C205"/>
    <mergeCell ref="A208:I208"/>
    <mergeCell ref="A209:I209"/>
    <mergeCell ref="A210:C211"/>
    <mergeCell ref="F198:H198"/>
    <mergeCell ref="A212:C212"/>
    <mergeCell ref="I198:I199"/>
    <mergeCell ref="D210:D211"/>
    <mergeCell ref="A226:C227"/>
    <mergeCell ref="A197:I197"/>
    <mergeCell ref="A198:C199"/>
    <mergeCell ref="D198:D199"/>
    <mergeCell ref="E198:E199"/>
    <mergeCell ref="A214:C214"/>
    <mergeCell ref="A216:E216"/>
    <mergeCell ref="A164:C164"/>
    <mergeCell ref="E53:E54"/>
    <mergeCell ref="A121:C121"/>
    <mergeCell ref="A107:C107"/>
    <mergeCell ref="A62:E62"/>
    <mergeCell ref="A92:C93"/>
    <mergeCell ref="D92:D93"/>
    <mergeCell ref="E92:E93"/>
    <mergeCell ref="F92:H92"/>
    <mergeCell ref="A94:C94"/>
    <mergeCell ref="A86:C86"/>
    <mergeCell ref="A88:C88"/>
    <mergeCell ref="A99:C99"/>
    <mergeCell ref="A131:C131"/>
    <mergeCell ref="A132:C132"/>
    <mergeCell ref="A142:C142"/>
    <mergeCell ref="A100:C100"/>
    <mergeCell ref="E103:E104"/>
    <mergeCell ref="F103:H103"/>
    <mergeCell ref="A115:I116"/>
    <mergeCell ref="A119:C119"/>
    <mergeCell ref="A43:I44"/>
    <mergeCell ref="A29:C29"/>
    <mergeCell ref="A68:C68"/>
    <mergeCell ref="A63:I63"/>
    <mergeCell ref="A12:E12"/>
    <mergeCell ref="A144:E144"/>
    <mergeCell ref="A159:E159"/>
    <mergeCell ref="F138:H138"/>
    <mergeCell ref="I138:I139"/>
    <mergeCell ref="A154:C155"/>
    <mergeCell ref="D154:D155"/>
    <mergeCell ref="A141:C141"/>
    <mergeCell ref="A152:I153"/>
    <mergeCell ref="A138:C139"/>
    <mergeCell ref="A140:C140"/>
    <mergeCell ref="A143:E143"/>
    <mergeCell ref="D138:D139"/>
    <mergeCell ref="E138:E139"/>
    <mergeCell ref="A157:C157"/>
    <mergeCell ref="A158:C158"/>
    <mergeCell ref="A106:C106"/>
    <mergeCell ref="F53:H53"/>
    <mergeCell ref="I53:I54"/>
    <mergeCell ref="F45:H45"/>
    <mergeCell ref="A5:I6"/>
    <mergeCell ref="A14:I14"/>
    <mergeCell ref="A26:I26"/>
    <mergeCell ref="A27:C28"/>
    <mergeCell ref="D27:D28"/>
    <mergeCell ref="E27:E28"/>
    <mergeCell ref="F27:H27"/>
    <mergeCell ref="I27:I28"/>
    <mergeCell ref="A20:C20"/>
    <mergeCell ref="A21:C21"/>
    <mergeCell ref="A15:C16"/>
    <mergeCell ref="D15:D16"/>
    <mergeCell ref="E15:E16"/>
    <mergeCell ref="F15:H15"/>
    <mergeCell ref="I15:I16"/>
    <mergeCell ref="A17:C17"/>
    <mergeCell ref="A22:C22"/>
    <mergeCell ref="A7:C8"/>
    <mergeCell ref="D7:D8"/>
    <mergeCell ref="E7:E8"/>
    <mergeCell ref="I7:I8"/>
    <mergeCell ref="F7:H7"/>
    <mergeCell ref="A23:C23"/>
    <mergeCell ref="A24:C24"/>
    <mergeCell ref="A35:I35"/>
    <mergeCell ref="A9:C9"/>
    <mergeCell ref="A10:C10"/>
    <mergeCell ref="A47:C47"/>
    <mergeCell ref="A48:C48"/>
    <mergeCell ref="A60:C60"/>
    <mergeCell ref="A56:C56"/>
    <mergeCell ref="A84:C85"/>
    <mergeCell ref="D84:D85"/>
    <mergeCell ref="E84:E85"/>
    <mergeCell ref="A18:C18"/>
    <mergeCell ref="A25:E25"/>
    <mergeCell ref="A45:C46"/>
    <mergeCell ref="D45:D46"/>
    <mergeCell ref="E45:E46"/>
    <mergeCell ref="A11:C11"/>
    <mergeCell ref="A13:I13"/>
    <mergeCell ref="A55:C55"/>
    <mergeCell ref="A57:C57"/>
    <mergeCell ref="A59:C59"/>
    <mergeCell ref="A61:C61"/>
    <mergeCell ref="A67:C67"/>
    <mergeCell ref="A19:C19"/>
    <mergeCell ref="I45:I46"/>
    <mergeCell ref="A49:C49"/>
    <mergeCell ref="A51:I51"/>
    <mergeCell ref="I103:I104"/>
    <mergeCell ref="A71:I71"/>
    <mergeCell ref="A98:C98"/>
    <mergeCell ref="A96:C96"/>
    <mergeCell ref="A97:C97"/>
    <mergeCell ref="A91:I91"/>
    <mergeCell ref="A89:C89"/>
    <mergeCell ref="A82:I83"/>
    <mergeCell ref="A58:C58"/>
    <mergeCell ref="A69:E69"/>
    <mergeCell ref="A70:E70"/>
    <mergeCell ref="A90:E90"/>
    <mergeCell ref="A101:E101"/>
    <mergeCell ref="A95:C95"/>
    <mergeCell ref="A102:I102"/>
    <mergeCell ref="A103:C104"/>
    <mergeCell ref="D103:D104"/>
    <mergeCell ref="A52:I52"/>
    <mergeCell ref="A53:C54"/>
    <mergeCell ref="D53:D54"/>
    <mergeCell ref="A64:I64"/>
    <mergeCell ref="A65:C66"/>
    <mergeCell ref="E162:E163"/>
    <mergeCell ref="F162:H162"/>
    <mergeCell ref="D65:D66"/>
    <mergeCell ref="E65:E66"/>
    <mergeCell ref="F65:H65"/>
    <mergeCell ref="I65:I66"/>
    <mergeCell ref="F84:H84"/>
    <mergeCell ref="A105:C105"/>
    <mergeCell ref="A109:E109"/>
    <mergeCell ref="A108:E108"/>
    <mergeCell ref="A117:C118"/>
    <mergeCell ref="D117:D118"/>
    <mergeCell ref="E117:E118"/>
    <mergeCell ref="F117:H117"/>
    <mergeCell ref="I117:I118"/>
    <mergeCell ref="I162:I163"/>
    <mergeCell ref="I92:I93"/>
    <mergeCell ref="I84:I85"/>
    <mergeCell ref="A189:C190"/>
    <mergeCell ref="D189:D190"/>
    <mergeCell ref="A193:C193"/>
    <mergeCell ref="A160:I160"/>
    <mergeCell ref="A161:I161"/>
    <mergeCell ref="A162:C163"/>
    <mergeCell ref="D162:D163"/>
    <mergeCell ref="A165:C165"/>
    <mergeCell ref="A170:E170"/>
    <mergeCell ref="A179:E179"/>
    <mergeCell ref="A180:E180"/>
    <mergeCell ref="A167:C167"/>
    <mergeCell ref="A168:C168"/>
    <mergeCell ref="A166:C166"/>
    <mergeCell ref="A171:I171"/>
    <mergeCell ref="A172:I172"/>
    <mergeCell ref="A173:C174"/>
    <mergeCell ref="D173:D174"/>
    <mergeCell ref="E173:E174"/>
    <mergeCell ref="F173:H173"/>
    <mergeCell ref="I173:I174"/>
    <mergeCell ref="A187:I188"/>
    <mergeCell ref="A176:C176"/>
    <mergeCell ref="A175:C175"/>
    <mergeCell ref="A204:C204"/>
    <mergeCell ref="F189:H189"/>
    <mergeCell ref="I189:I190"/>
    <mergeCell ref="A191:C191"/>
    <mergeCell ref="E189:E190"/>
    <mergeCell ref="A194:C194"/>
    <mergeCell ref="A169:C169"/>
    <mergeCell ref="A323:I323"/>
    <mergeCell ref="A120:C120"/>
    <mergeCell ref="A298:C299"/>
    <mergeCell ref="D298:D299"/>
    <mergeCell ref="I283:I284"/>
    <mergeCell ref="I271:I272"/>
    <mergeCell ref="A275:C275"/>
    <mergeCell ref="E283:E284"/>
    <mergeCell ref="F283:H283"/>
    <mergeCell ref="A277:C277"/>
    <mergeCell ref="A281:I281"/>
    <mergeCell ref="A282:I282"/>
    <mergeCell ref="A283:C284"/>
    <mergeCell ref="D283:D284"/>
    <mergeCell ref="A279:C279"/>
    <mergeCell ref="A287:C287"/>
    <mergeCell ref="A241:C241"/>
    <mergeCell ref="A122:E122"/>
    <mergeCell ref="A123:I123"/>
    <mergeCell ref="F154:H154"/>
    <mergeCell ref="I154:I155"/>
    <mergeCell ref="A156:C156"/>
    <mergeCell ref="A136:I136"/>
    <mergeCell ref="A137:I137"/>
    <mergeCell ref="A130:C130"/>
    <mergeCell ref="A135:E135"/>
    <mergeCell ref="A128:C128"/>
    <mergeCell ref="E154:E155"/>
    <mergeCell ref="A124:I124"/>
    <mergeCell ref="A125:C126"/>
    <mergeCell ref="D125:D126"/>
    <mergeCell ref="E125:E126"/>
    <mergeCell ref="F125:H125"/>
    <mergeCell ref="I125:I126"/>
    <mergeCell ref="A127:C127"/>
    <mergeCell ref="A129:C129"/>
    <mergeCell ref="A133:C133"/>
    <mergeCell ref="A134:C134"/>
    <mergeCell ref="A377:I377"/>
    <mergeCell ref="A354:C355"/>
    <mergeCell ref="D354:D355"/>
    <mergeCell ref="E354:E355"/>
    <mergeCell ref="F354:H354"/>
    <mergeCell ref="A352:I352"/>
    <mergeCell ref="A303:E303"/>
    <mergeCell ref="I316:I317"/>
    <mergeCell ref="A332:I333"/>
    <mergeCell ref="I334:I335"/>
    <mergeCell ref="A334:C335"/>
    <mergeCell ref="A316:C317"/>
    <mergeCell ref="D316:D317"/>
    <mergeCell ref="E316:E317"/>
    <mergeCell ref="F316:H316"/>
    <mergeCell ref="A322:E322"/>
    <mergeCell ref="A321:E321"/>
    <mergeCell ref="A311:C311"/>
    <mergeCell ref="A312:C312"/>
    <mergeCell ref="A308:C308"/>
    <mergeCell ref="D334:D335"/>
    <mergeCell ref="E334:E335"/>
    <mergeCell ref="F334:H334"/>
    <mergeCell ref="E342:E343"/>
    <mergeCell ref="F342:H342"/>
    <mergeCell ref="A379:C380"/>
    <mergeCell ref="A336:C336"/>
    <mergeCell ref="A337:C337"/>
    <mergeCell ref="A378:I378"/>
    <mergeCell ref="A374:C374"/>
    <mergeCell ref="A375:C375"/>
    <mergeCell ref="I354:I355"/>
    <mergeCell ref="A345:C345"/>
    <mergeCell ref="A349:C349"/>
    <mergeCell ref="A350:C350"/>
    <mergeCell ref="A353:I353"/>
    <mergeCell ref="A339:E339"/>
    <mergeCell ref="A338:C338"/>
    <mergeCell ref="A369:I370"/>
    <mergeCell ref="A344:C344"/>
    <mergeCell ref="A346:C346"/>
    <mergeCell ref="A348:C348"/>
    <mergeCell ref="I342:I343"/>
    <mergeCell ref="I371:I372"/>
    <mergeCell ref="A351:E351"/>
    <mergeCell ref="A359:E359"/>
    <mergeCell ref="A358:E358"/>
    <mergeCell ref="A290:I290"/>
    <mergeCell ref="A320:C320"/>
    <mergeCell ref="A33:E33"/>
    <mergeCell ref="A34:E34"/>
    <mergeCell ref="A50:E50"/>
    <mergeCell ref="A463:C463"/>
    <mergeCell ref="A265:C265"/>
    <mergeCell ref="A266:C266"/>
    <mergeCell ref="A267:C267"/>
    <mergeCell ref="A269:I269"/>
    <mergeCell ref="A270:I270"/>
    <mergeCell ref="A271:C272"/>
    <mergeCell ref="D271:D272"/>
    <mergeCell ref="E271:E272"/>
    <mergeCell ref="A313:E313"/>
    <mergeCell ref="F271:H271"/>
    <mergeCell ref="A273:C273"/>
    <mergeCell ref="A268:E268"/>
    <mergeCell ref="A428:C428"/>
    <mergeCell ref="A229:C229"/>
    <mergeCell ref="D226:D227"/>
    <mergeCell ref="F226:H226"/>
    <mergeCell ref="A342:C343"/>
    <mergeCell ref="D342:D343"/>
    <mergeCell ref="A30:C30"/>
    <mergeCell ref="A31:C31"/>
    <mergeCell ref="A32:C32"/>
    <mergeCell ref="A87:C87"/>
    <mergeCell ref="A499:C499"/>
    <mergeCell ref="A373:C373"/>
    <mergeCell ref="G260:H260"/>
    <mergeCell ref="A285:C285"/>
    <mergeCell ref="A319:C319"/>
    <mergeCell ref="A206:C206"/>
    <mergeCell ref="A201:C201"/>
    <mergeCell ref="A280:E280"/>
    <mergeCell ref="A263:C264"/>
    <mergeCell ref="A274:C274"/>
    <mergeCell ref="A276:C276"/>
    <mergeCell ref="A286:C286"/>
    <mergeCell ref="A278:C278"/>
    <mergeCell ref="D263:D264"/>
    <mergeCell ref="E263:E264"/>
    <mergeCell ref="F263:H263"/>
    <mergeCell ref="A231:E231"/>
    <mergeCell ref="A230:C230"/>
    <mergeCell ref="A238:C238"/>
    <mergeCell ref="A240:C240"/>
  </mergeCells>
  <pageMargins left="0.70866141732283472" right="0.70866141732283472" top="0.74803149606299213" bottom="0.74803149606299213" header="0.31496062992125984" footer="0.31496062992125984"/>
  <pageSetup paperSize="9" orientation="portrait" verticalDpi="0" r:id="rId1"/>
  <headerFooter>
    <oddHeader>&amp;C&amp;P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Lapas1</vt:lpstr>
      <vt:lpstr>Lapas2</vt:lpstr>
      <vt:lpstr>Lapas3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</dc:creator>
  <cp:lastModifiedBy>Sandra Daugirdienė</cp:lastModifiedBy>
  <cp:lastPrinted>2023-05-18T13:45:12Z</cp:lastPrinted>
  <dcterms:created xsi:type="dcterms:W3CDTF">2020-02-20T11:09:21Z</dcterms:created>
  <dcterms:modified xsi:type="dcterms:W3CDTF">2026-05-11T12:18:13Z</dcterms:modified>
</cp:coreProperties>
</file>